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40" windowHeight="8100" tabRatio="809" activeTab="0"/>
  </bookViews>
  <sheets>
    <sheet name="9学校数学年別児童数" sheetId="1" r:id="rId1"/>
    <sheet name="9(2)学校数学年別児童数" sheetId="2" r:id="rId2"/>
    <sheet name="9(3)学校数学年別児童数" sheetId="3" r:id="rId3"/>
    <sheet name="10長期欠席者数・11帰国児童数" sheetId="4" r:id="rId4"/>
    <sheet name="12収容人員別学級数" sheetId="5" r:id="rId5"/>
    <sheet name="13教員数（本務者）" sheetId="6" r:id="rId6"/>
    <sheet name="14職員数（本務者）" sheetId="7" r:id="rId7"/>
  </sheets>
  <externalReferences>
    <externalReference r:id="rId10"/>
  </externalReferences>
  <definedNames>
    <definedName name="_xlnm.Print_Area" localSheetId="4">'12収容人員別学級数'!$A:$AB</definedName>
    <definedName name="_xlnm.Print_Area" localSheetId="5">'13教員数（本務者）'!$A:$Z</definedName>
  </definedNames>
  <calcPr calcId="145621"/>
</workbook>
</file>

<file path=xl/sharedStrings.xml><?xml version="1.0" encoding="utf-8"?>
<sst xmlns="http://schemas.openxmlformats.org/spreadsheetml/2006/main" count="396" uniqueCount="146">
  <si>
    <t>小 学 校</t>
    <rPh sb="0" eb="1">
      <t>ショウ</t>
    </rPh>
    <rPh sb="2" eb="3">
      <t>ガク</t>
    </rPh>
    <rPh sb="4" eb="5">
      <t>コウ</t>
    </rPh>
    <phoneticPr fontId="3"/>
  </si>
  <si>
    <t>第9表　学校数および学年別児童数(1)</t>
    <rPh sb="0" eb="1">
      <t>ダイ</t>
    </rPh>
    <rPh sb="2" eb="3">
      <t>ヒョウ</t>
    </rPh>
    <phoneticPr fontId="3"/>
  </si>
  <si>
    <t xml:space="preserve">       （単位：校、学級、人）</t>
  </si>
  <si>
    <t>区　　分</t>
    <rPh sb="0" eb="4">
      <t>クブン</t>
    </rPh>
    <phoneticPr fontId="3"/>
  </si>
  <si>
    <t>学校数</t>
    <rPh sb="0" eb="3">
      <t>ガッコウスウ</t>
    </rPh>
    <phoneticPr fontId="3"/>
  </si>
  <si>
    <t>学級数</t>
    <rPh sb="0" eb="3">
      <t>ガッキュウスウ</t>
    </rPh>
    <phoneticPr fontId="3"/>
  </si>
  <si>
    <t>児童数</t>
    <rPh sb="0" eb="2">
      <t>ジドウ</t>
    </rPh>
    <rPh sb="2" eb="3">
      <t>スウ</t>
    </rPh>
    <phoneticPr fontId="3"/>
  </si>
  <si>
    <t>計</t>
    <rPh sb="0" eb="1">
      <t>ケイ</t>
    </rPh>
    <phoneticPr fontId="3"/>
  </si>
  <si>
    <t>１　学　年</t>
    <rPh sb="2" eb="5">
      <t>ガクネン</t>
    </rPh>
    <phoneticPr fontId="3"/>
  </si>
  <si>
    <t>２　学　年</t>
    <rPh sb="2" eb="5">
      <t>ガクネン</t>
    </rPh>
    <phoneticPr fontId="3"/>
  </si>
  <si>
    <t>３　学　年</t>
    <rPh sb="2" eb="5">
      <t>ガクネン</t>
    </rPh>
    <phoneticPr fontId="3"/>
  </si>
  <si>
    <t>本校</t>
    <rPh sb="0" eb="2">
      <t>ホンコウ</t>
    </rPh>
    <phoneticPr fontId="3"/>
  </si>
  <si>
    <t>分校</t>
    <rPh sb="0" eb="1">
      <t>ブン</t>
    </rPh>
    <rPh sb="1" eb="2">
      <t>コウ</t>
    </rPh>
    <phoneticPr fontId="3"/>
  </si>
  <si>
    <t>男</t>
    <rPh sb="0" eb="1">
      <t>オトコ</t>
    </rPh>
    <phoneticPr fontId="3"/>
  </si>
  <si>
    <t>女</t>
    <rPh sb="0" eb="1">
      <t>オンナ</t>
    </rPh>
    <phoneticPr fontId="3"/>
  </si>
  <si>
    <t>県計</t>
    <rPh sb="0" eb="1">
      <t>ケン</t>
    </rPh>
    <rPh sb="1" eb="2">
      <t>ケイ</t>
    </rPh>
    <phoneticPr fontId="3"/>
  </si>
  <si>
    <t>国立</t>
    <rPh sb="0" eb="2">
      <t>コクリツ</t>
    </rPh>
    <phoneticPr fontId="3"/>
  </si>
  <si>
    <t>市町立</t>
    <rPh sb="0" eb="2">
      <t>シチョウ</t>
    </rPh>
    <rPh sb="2" eb="3">
      <t>リツ</t>
    </rPh>
    <phoneticPr fontId="3"/>
  </si>
  <si>
    <t>私立</t>
    <rPh sb="0" eb="2">
      <t>シリツ</t>
    </rPh>
    <phoneticPr fontId="3"/>
  </si>
  <si>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</si>
  <si>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</si>
  <si>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</si>
  <si>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</si>
  <si>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</si>
  <si>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</si>
  <si>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</si>
  <si>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</si>
  <si>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</si>
  <si>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</si>
  <si>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</si>
  <si>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</si>
  <si>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</si>
  <si>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</si>
  <si>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</si>
  <si>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rPh sb="1" eb="2">
      <t>ソウ</t>
    </rPh>
    <phoneticPr fontId="3"/>
  </si>
  <si>
    <t>豊郷町</t>
  </si>
  <si>
    <t>甲良町</t>
  </si>
  <si>
    <t>多賀町</t>
  </si>
  <si>
    <t>注　県計は国立、市町立、私立の合計であり、市町別の記載は市町立のみである。</t>
    <rPh sb="0" eb="1">
      <t>チュウ</t>
    </rPh>
    <rPh sb="2" eb="3">
      <t>ケン</t>
    </rPh>
    <rPh sb="3" eb="4">
      <t>ケイ</t>
    </rPh>
    <rPh sb="5" eb="7">
      <t>コクリツ</t>
    </rPh>
    <rPh sb="8" eb="10">
      <t>シチョウ</t>
    </rPh>
    <rPh sb="10" eb="11">
      <t>リツ</t>
    </rPh>
    <rPh sb="12" eb="14">
      <t>シリツ</t>
    </rPh>
    <rPh sb="15" eb="17">
      <t>ゴウケイ</t>
    </rPh>
    <rPh sb="21" eb="23">
      <t>シチョウ</t>
    </rPh>
    <rPh sb="23" eb="24">
      <t>ベツ</t>
    </rPh>
    <rPh sb="25" eb="27">
      <t>キサイ</t>
    </rPh>
    <rPh sb="28" eb="30">
      <t>シチョウ</t>
    </rPh>
    <rPh sb="30" eb="31">
      <t>リツ</t>
    </rPh>
    <phoneticPr fontId="3"/>
  </si>
  <si>
    <t>第9表　学校数および学年別児童数(2)</t>
    <rPh sb="0" eb="1">
      <t>ダイ</t>
    </rPh>
    <rPh sb="2" eb="3">
      <t>ヒョウ</t>
    </rPh>
    <phoneticPr fontId="3"/>
  </si>
  <si>
    <t xml:space="preserve">       （単位：学級、人）</t>
  </si>
  <si>
    <t>単式学級</t>
    <rPh sb="0" eb="2">
      <t>タンシキ</t>
    </rPh>
    <rPh sb="2" eb="4">
      <t>ガッキュウ</t>
    </rPh>
    <phoneticPr fontId="3"/>
  </si>
  <si>
    <t>４　学　年</t>
    <rPh sb="2" eb="5">
      <t>ガクネン</t>
    </rPh>
    <phoneticPr fontId="3"/>
  </si>
  <si>
    <t>５　学　年</t>
    <rPh sb="2" eb="5">
      <t>ガクネン</t>
    </rPh>
    <phoneticPr fontId="3"/>
  </si>
  <si>
    <t>６　学　年</t>
    <rPh sb="2" eb="5">
      <t>ガクネン</t>
    </rPh>
    <phoneticPr fontId="3"/>
  </si>
  <si>
    <t>１学年</t>
    <rPh sb="1" eb="3">
      <t>ガクネン</t>
    </rPh>
    <phoneticPr fontId="3"/>
  </si>
  <si>
    <t>２学年</t>
    <rPh sb="1" eb="3">
      <t>ガクネン</t>
    </rPh>
    <phoneticPr fontId="3"/>
  </si>
  <si>
    <t>３学年</t>
    <rPh sb="1" eb="3">
      <t>ガクネン</t>
    </rPh>
    <phoneticPr fontId="3"/>
  </si>
  <si>
    <t>４学年</t>
    <rPh sb="1" eb="3">
      <t>ガクネン</t>
    </rPh>
    <phoneticPr fontId="3"/>
  </si>
  <si>
    <t>５学年</t>
    <rPh sb="1" eb="3">
      <t>ガクネン</t>
    </rPh>
    <phoneticPr fontId="3"/>
  </si>
  <si>
    <t>６学年</t>
    <rPh sb="1" eb="3">
      <t>ガクネン</t>
    </rPh>
    <phoneticPr fontId="3"/>
  </si>
  <si>
    <t>第9表　学校数および学年別児童数(3)</t>
    <rPh sb="0" eb="1">
      <t>ダイ</t>
    </rPh>
    <rPh sb="2" eb="3">
      <t>ヒョウ</t>
    </rPh>
    <phoneticPr fontId="3"/>
  </si>
  <si>
    <t xml:space="preserve">       （単位：学級、人）</t>
  </si>
  <si>
    <t>複式学級</t>
    <rPh sb="0" eb="2">
      <t>フクシキ</t>
    </rPh>
    <rPh sb="2" eb="4">
      <t>ガッキュウ</t>
    </rPh>
    <phoneticPr fontId="3"/>
  </si>
  <si>
    <t>特別支援学級</t>
    <rPh sb="0" eb="2">
      <t>トクベツ</t>
    </rPh>
    <rPh sb="2" eb="4">
      <t>シエン</t>
    </rPh>
    <rPh sb="4" eb="6">
      <t>ガッキュウ</t>
    </rPh>
    <phoneticPr fontId="3"/>
  </si>
  <si>
    <t>外国人
児童数</t>
    <rPh sb="0" eb="3">
      <t>ガイコクジン</t>
    </rPh>
    <rPh sb="4" eb="7">
      <t>ジドウスウ</t>
    </rPh>
    <phoneticPr fontId="3"/>
  </si>
  <si>
    <t>児童数</t>
    <rPh sb="0" eb="3">
      <t>ジドウスウ</t>
    </rPh>
    <phoneticPr fontId="3"/>
  </si>
  <si>
    <t>2個学年</t>
    <rPh sb="1" eb="2">
      <t>コ</t>
    </rPh>
    <rPh sb="2" eb="4">
      <t>ガクネン</t>
    </rPh>
    <phoneticPr fontId="3"/>
  </si>
  <si>
    <t>3個学年</t>
    <rPh sb="1" eb="2">
      <t>コ</t>
    </rPh>
    <rPh sb="2" eb="4">
      <t>ガクネン</t>
    </rPh>
    <phoneticPr fontId="3"/>
  </si>
  <si>
    <t>4個学年</t>
    <rPh sb="1" eb="2">
      <t>コ</t>
    </rPh>
    <rPh sb="2" eb="4">
      <t>ガクネン</t>
    </rPh>
    <phoneticPr fontId="3"/>
  </si>
  <si>
    <t>5個学年</t>
    <rPh sb="1" eb="2">
      <t>コ</t>
    </rPh>
    <rPh sb="2" eb="4">
      <t>ガクネン</t>
    </rPh>
    <phoneticPr fontId="3"/>
  </si>
  <si>
    <t>6個学年</t>
    <rPh sb="1" eb="2">
      <t>コ</t>
    </rPh>
    <rPh sb="2" eb="4">
      <t>ガクネン</t>
    </rPh>
    <phoneticPr fontId="3"/>
  </si>
  <si>
    <t>１年</t>
    <rPh sb="1" eb="2">
      <t>ネン</t>
    </rPh>
    <phoneticPr fontId="3"/>
  </si>
  <si>
    <t>２年</t>
    <rPh sb="1" eb="2">
      <t>ネン</t>
    </rPh>
    <phoneticPr fontId="3"/>
  </si>
  <si>
    <t>３年</t>
    <rPh sb="1" eb="2">
      <t>ネン</t>
    </rPh>
    <phoneticPr fontId="3"/>
  </si>
  <si>
    <t>４年</t>
    <rPh sb="1" eb="2">
      <t>ネン</t>
    </rPh>
    <phoneticPr fontId="3"/>
  </si>
  <si>
    <t>５年</t>
    <rPh sb="1" eb="2">
      <t>ネン</t>
    </rPh>
    <phoneticPr fontId="3"/>
  </si>
  <si>
    <t>６年</t>
    <rPh sb="1" eb="2">
      <t>ネン</t>
    </rPh>
    <phoneticPr fontId="3"/>
  </si>
  <si>
    <t>第10表　理由別長期欠席者数</t>
  </si>
  <si>
    <t>（前年度間30日以上の欠席者）</t>
    <rPh sb="1" eb="4">
      <t>ゼンネンド</t>
    </rPh>
    <rPh sb="4" eb="5">
      <t>カン</t>
    </rPh>
    <rPh sb="7" eb="8">
      <t>ヒ</t>
    </rPh>
    <rPh sb="8" eb="10">
      <t>イジョウ</t>
    </rPh>
    <rPh sb="11" eb="14">
      <t>ケッセキシャ</t>
    </rPh>
    <phoneticPr fontId="3"/>
  </si>
  <si>
    <t>（単位：人）</t>
    <rPh sb="1" eb="3">
      <t>タンイ</t>
    </rPh>
    <rPh sb="4" eb="5">
      <t>ヒト</t>
    </rPh>
    <phoneticPr fontId="3"/>
  </si>
  <si>
    <t>病気</t>
    <rPh sb="0" eb="2">
      <t>ビョウキ</t>
    </rPh>
    <phoneticPr fontId="3"/>
  </si>
  <si>
    <t>経済的理由</t>
    <rPh sb="0" eb="3">
      <t>ケイザイテキ</t>
    </rPh>
    <rPh sb="3" eb="5">
      <t>リユウ</t>
    </rPh>
    <phoneticPr fontId="3"/>
  </si>
  <si>
    <t>不登校</t>
    <rPh sb="0" eb="3">
      <t>フトウコウ</t>
    </rPh>
    <phoneticPr fontId="3"/>
  </si>
  <si>
    <t>その他</t>
    <rPh sb="2" eb="3">
      <t>タ</t>
    </rPh>
    <phoneticPr fontId="3"/>
  </si>
  <si>
    <t>第11表　帰国児童数</t>
  </si>
  <si>
    <t>（平成26年4月1日から平成27年3月31日までに帰国した児童数）</t>
  </si>
  <si>
    <t>区分</t>
    <rPh sb="0" eb="2">
      <t>クブン</t>
    </rPh>
    <phoneticPr fontId="3"/>
  </si>
  <si>
    <t>小　学　校</t>
    <rPh sb="0" eb="1">
      <t>ショウ</t>
    </rPh>
    <rPh sb="2" eb="3">
      <t>ガク</t>
    </rPh>
    <rPh sb="4" eb="5">
      <t>コウ</t>
    </rPh>
    <phoneticPr fontId="3"/>
  </si>
  <si>
    <t>第12表  編成方式別学級数および収容人員別学級数</t>
    <rPh sb="6" eb="8">
      <t>ヘンセイ</t>
    </rPh>
    <rPh sb="8" eb="10">
      <t>ホウシキ</t>
    </rPh>
    <rPh sb="10" eb="11">
      <t>ベツ</t>
    </rPh>
    <rPh sb="11" eb="13">
      <t>ガッキュウ</t>
    </rPh>
    <rPh sb="13" eb="14">
      <t>スウ</t>
    </rPh>
    <rPh sb="14" eb="15">
      <t>キュウスウ</t>
    </rPh>
    <rPh sb="17" eb="19">
      <t>シュウヨウ</t>
    </rPh>
    <phoneticPr fontId="3"/>
  </si>
  <si>
    <t>（単位：学級）</t>
    <rPh sb="1" eb="3">
      <t>タンイ</t>
    </rPh>
    <rPh sb="4" eb="6">
      <t>ガッキュウ</t>
    </rPh>
    <phoneticPr fontId="3"/>
  </si>
  <si>
    <t>編成方式別学級数</t>
    <rPh sb="0" eb="2">
      <t>ヘンセイ</t>
    </rPh>
    <rPh sb="2" eb="4">
      <t>ホウシキ</t>
    </rPh>
    <rPh sb="4" eb="5">
      <t>ベツ</t>
    </rPh>
    <rPh sb="5" eb="7">
      <t>ガッキュウ</t>
    </rPh>
    <rPh sb="7" eb="8">
      <t>スウ</t>
    </rPh>
    <phoneticPr fontId="3"/>
  </si>
  <si>
    <t>収容人員別学級数</t>
    <rPh sb="0" eb="1">
      <t>オサム</t>
    </rPh>
    <rPh sb="1" eb="2">
      <t>カタチ</t>
    </rPh>
    <rPh sb="2" eb="3">
      <t>ニン</t>
    </rPh>
    <rPh sb="3" eb="4">
      <t>イン</t>
    </rPh>
    <rPh sb="4" eb="5">
      <t>ベツ</t>
    </rPh>
    <rPh sb="5" eb="6">
      <t>ガク</t>
    </rPh>
    <rPh sb="6" eb="7">
      <t>キュウ</t>
    </rPh>
    <rPh sb="7" eb="8">
      <t>スウ</t>
    </rPh>
    <phoneticPr fontId="3"/>
  </si>
  <si>
    <t>複式
学級</t>
    <rPh sb="0" eb="2">
      <t>フクシキ</t>
    </rPh>
    <rPh sb="3" eb="5">
      <t>ガッキュウ</t>
    </rPh>
    <phoneticPr fontId="3"/>
  </si>
  <si>
    <t>特別支
援学級</t>
    <rPh sb="0" eb="2">
      <t>トクベツ</t>
    </rPh>
    <rPh sb="2" eb="3">
      <t>シ</t>
    </rPh>
    <rPh sb="4" eb="5">
      <t>オン</t>
    </rPh>
    <rPh sb="5" eb="7">
      <t>ガッキュウ</t>
    </rPh>
    <phoneticPr fontId="3"/>
  </si>
  <si>
    <t>８人以上</t>
  </si>
  <si>
    <t>１３人以上</t>
  </si>
  <si>
    <t>２１人以上</t>
  </si>
  <si>
    <t>２６人以上</t>
  </si>
  <si>
    <t>３１人以上</t>
  </si>
  <si>
    <t>３６人以上</t>
  </si>
  <si>
    <t>４１人以上</t>
  </si>
  <si>
    <t>1年</t>
    <rPh sb="1" eb="2">
      <t>ネン</t>
    </rPh>
    <phoneticPr fontId="3"/>
  </si>
  <si>
    <t>2年</t>
    <rPh sb="1" eb="2">
      <t>ネン</t>
    </rPh>
    <phoneticPr fontId="3"/>
  </si>
  <si>
    <t>3年</t>
    <rPh sb="1" eb="2">
      <t>ネン</t>
    </rPh>
    <phoneticPr fontId="3"/>
  </si>
  <si>
    <t>4年</t>
    <rPh sb="1" eb="2">
      <t>ネン</t>
    </rPh>
    <phoneticPr fontId="3"/>
  </si>
  <si>
    <t>5年</t>
    <rPh sb="1" eb="2">
      <t>ネン</t>
    </rPh>
    <phoneticPr fontId="3"/>
  </si>
  <si>
    <t>6年</t>
    <rPh sb="1" eb="2">
      <t>ネン</t>
    </rPh>
    <phoneticPr fontId="3"/>
  </si>
  <si>
    <t>7人
以下</t>
    <rPh sb="1" eb="2">
      <t>ニン</t>
    </rPh>
    <rPh sb="3" eb="5">
      <t>イカ</t>
    </rPh>
    <phoneticPr fontId="3"/>
  </si>
  <si>
    <t>8～
12人</t>
    <rPh sb="5" eb="6">
      <t>ニン</t>
    </rPh>
    <phoneticPr fontId="3"/>
  </si>
  <si>
    <t>13～
20人</t>
    <rPh sb="6" eb="7">
      <t>ニン</t>
    </rPh>
    <phoneticPr fontId="3"/>
  </si>
  <si>
    <t>21～
25人</t>
    <rPh sb="6" eb="7">
      <t>ニン</t>
    </rPh>
    <phoneticPr fontId="3"/>
  </si>
  <si>
    <t>26～
30人</t>
    <rPh sb="6" eb="7">
      <t>ニン</t>
    </rPh>
    <phoneticPr fontId="3"/>
  </si>
  <si>
    <t>31～
35人</t>
    <rPh sb="6" eb="7">
      <t>ニン</t>
    </rPh>
    <phoneticPr fontId="3"/>
  </si>
  <si>
    <t>36～
40人</t>
    <rPh sb="6" eb="7">
      <t>ニン</t>
    </rPh>
    <phoneticPr fontId="3"/>
  </si>
  <si>
    <t>41人
以上</t>
    <rPh sb="2" eb="3">
      <t>ニン</t>
    </rPh>
    <rPh sb="4" eb="6">
      <t>イジョウ</t>
    </rPh>
    <phoneticPr fontId="3"/>
  </si>
  <si>
    <t>13人
以上</t>
    <rPh sb="2" eb="3">
      <t>ニン</t>
    </rPh>
    <rPh sb="4" eb="6">
      <t>イジョウ</t>
    </rPh>
    <phoneticPr fontId="3"/>
  </si>
  <si>
    <t>１学年を
含む学級</t>
    <rPh sb="1" eb="3">
      <t>ガクネン</t>
    </rPh>
    <rPh sb="5" eb="6">
      <t>フク</t>
    </rPh>
    <rPh sb="7" eb="9">
      <t>ガッキュウ</t>
    </rPh>
    <phoneticPr fontId="3"/>
  </si>
  <si>
    <t>1学年を
含まない
学級</t>
    <rPh sb="1" eb="3">
      <t>ガクネン</t>
    </rPh>
    <rPh sb="5" eb="6">
      <t>フク</t>
    </rPh>
    <rPh sb="10" eb="12">
      <t>ガッキュウ</t>
    </rPh>
    <phoneticPr fontId="3"/>
  </si>
  <si>
    <t>合計</t>
    <rPh sb="0" eb="2">
      <t>ゴウケイ</t>
    </rPh>
    <phoneticPr fontId="3"/>
  </si>
  <si>
    <t>注　県計は国立、市町立、私立の合計であり、市町別の記載は市町立のみである。</t>
    <rPh sb="0" eb="1">
      <t>チュウ</t>
    </rPh>
    <phoneticPr fontId="3"/>
  </si>
  <si>
    <t>第13表　教員数（本務者）</t>
    <rPh sb="0" eb="1">
      <t>ダイ</t>
    </rPh>
    <rPh sb="3" eb="4">
      <t>ヒョウ</t>
    </rPh>
    <phoneticPr fontId="3"/>
  </si>
  <si>
    <t>　　（単位：人）</t>
    <rPh sb="3" eb="5">
      <t>タンイ</t>
    </rPh>
    <rPh sb="6" eb="7">
      <t>ニン</t>
    </rPh>
    <phoneticPr fontId="3"/>
  </si>
  <si>
    <t>教員数（本務者）</t>
    <rPh sb="0" eb="2">
      <t>キョウイン</t>
    </rPh>
    <rPh sb="2" eb="3">
      <t>スウ</t>
    </rPh>
    <rPh sb="4" eb="6">
      <t>ホンム</t>
    </rPh>
    <rPh sb="6" eb="7">
      <t>シャ</t>
    </rPh>
    <phoneticPr fontId="3"/>
  </si>
  <si>
    <t>校長</t>
    <rPh sb="0" eb="1">
      <t>コウ</t>
    </rPh>
    <rPh sb="1" eb="2">
      <t>チョウ</t>
    </rPh>
    <phoneticPr fontId="3"/>
  </si>
  <si>
    <t>副校長</t>
    <rPh sb="0" eb="1">
      <t>フク</t>
    </rPh>
    <rPh sb="1" eb="3">
      <t>コウチョウ</t>
    </rPh>
    <phoneticPr fontId="3"/>
  </si>
  <si>
    <t>教頭</t>
    <rPh sb="0" eb="2">
      <t>キョウトウ</t>
    </rPh>
    <phoneticPr fontId="3"/>
  </si>
  <si>
    <t>主幹教諭</t>
    <rPh sb="0" eb="2">
      <t>シュカン</t>
    </rPh>
    <rPh sb="2" eb="4">
      <t>キョウユ</t>
    </rPh>
    <phoneticPr fontId="3"/>
  </si>
  <si>
    <t>指導教諭</t>
    <rPh sb="0" eb="2">
      <t>シドウ</t>
    </rPh>
    <rPh sb="2" eb="4">
      <t>キョウユ</t>
    </rPh>
    <phoneticPr fontId="3"/>
  </si>
  <si>
    <t>教諭</t>
    <rPh sb="0" eb="2">
      <t>キョウユ</t>
    </rPh>
    <phoneticPr fontId="3"/>
  </si>
  <si>
    <t>助教諭</t>
    <rPh sb="0" eb="3">
      <t>ジョキョウユ</t>
    </rPh>
    <phoneticPr fontId="3"/>
  </si>
  <si>
    <t>養護教諭</t>
    <rPh sb="0" eb="2">
      <t>ヨウゴ</t>
    </rPh>
    <rPh sb="2" eb="4">
      <t>キョウユ</t>
    </rPh>
    <phoneticPr fontId="3"/>
  </si>
  <si>
    <t>養護助教諭</t>
    <rPh sb="0" eb="2">
      <t>ヨウゴ</t>
    </rPh>
    <rPh sb="2" eb="3">
      <t>ジョ</t>
    </rPh>
    <rPh sb="3" eb="5">
      <t>キョウユ</t>
    </rPh>
    <phoneticPr fontId="3"/>
  </si>
  <si>
    <t>栄養教諭</t>
    <rPh sb="0" eb="2">
      <t>エイヨウ</t>
    </rPh>
    <rPh sb="2" eb="4">
      <t>キョウユ</t>
    </rPh>
    <phoneticPr fontId="3"/>
  </si>
  <si>
    <t>講師</t>
    <rPh sb="0" eb="2">
      <t>コウシ</t>
    </rPh>
    <phoneticPr fontId="3"/>
  </si>
  <si>
    <t>愛荘町</t>
    <rPh sb="0" eb="1">
      <t>アイ</t>
    </rPh>
    <phoneticPr fontId="3"/>
  </si>
  <si>
    <t>第14表　職員数（本務者）</t>
    <rPh sb="0" eb="1">
      <t>ダイ</t>
    </rPh>
    <rPh sb="3" eb="4">
      <t>ヒョウ</t>
    </rPh>
    <phoneticPr fontId="3"/>
  </si>
  <si>
    <t>（単位：人）</t>
  </si>
  <si>
    <t>負担法による職員</t>
    <rPh sb="0" eb="2">
      <t>フタン</t>
    </rPh>
    <rPh sb="2" eb="3">
      <t>ホウ</t>
    </rPh>
    <rPh sb="6" eb="8">
      <t>ショクイン</t>
    </rPh>
    <phoneticPr fontId="3"/>
  </si>
  <si>
    <t>その他の職員</t>
    <rPh sb="2" eb="3">
      <t>タ</t>
    </rPh>
    <rPh sb="4" eb="6">
      <t>ショクイン</t>
    </rPh>
    <phoneticPr fontId="3"/>
  </si>
  <si>
    <t>学校医</t>
    <rPh sb="0" eb="3">
      <t>ガッコウイ</t>
    </rPh>
    <phoneticPr fontId="3"/>
  </si>
  <si>
    <t>学校歯科医</t>
    <rPh sb="0" eb="2">
      <t>ガッコウ</t>
    </rPh>
    <rPh sb="2" eb="5">
      <t>シカイ</t>
    </rPh>
    <phoneticPr fontId="3"/>
  </si>
  <si>
    <t>学校薬剤師</t>
    <rPh sb="0" eb="2">
      <t>ガッコウ</t>
    </rPh>
    <rPh sb="2" eb="5">
      <t>ヤクザイシ</t>
    </rPh>
    <phoneticPr fontId="3"/>
  </si>
  <si>
    <t>事務職員</t>
    <rPh sb="0" eb="2">
      <t>ジム</t>
    </rPh>
    <rPh sb="2" eb="4">
      <t>ショクイン</t>
    </rPh>
    <phoneticPr fontId="3"/>
  </si>
  <si>
    <t>学校栄養職員</t>
    <rPh sb="0" eb="2">
      <t>ガッコウ</t>
    </rPh>
    <rPh sb="2" eb="4">
      <t>エイヨウ</t>
    </rPh>
    <rPh sb="4" eb="6">
      <t>ショクイン</t>
    </rPh>
    <phoneticPr fontId="3"/>
  </si>
  <si>
    <t>第13表「教員数（本務者）」
以外の教員</t>
    <rPh sb="0" eb="1">
      <t>ダイ</t>
    </rPh>
    <rPh sb="3" eb="4">
      <t>ヒョウ</t>
    </rPh>
    <rPh sb="5" eb="7">
      <t>キョウイン</t>
    </rPh>
    <rPh sb="7" eb="8">
      <t>スウ</t>
    </rPh>
    <rPh sb="9" eb="11">
      <t>ホンム</t>
    </rPh>
    <rPh sb="11" eb="12">
      <t>シャ</t>
    </rPh>
    <rPh sb="15" eb="17">
      <t>イガイ</t>
    </rPh>
    <rPh sb="18" eb="20">
      <t>キョウイン</t>
    </rPh>
    <phoneticPr fontId="3"/>
  </si>
  <si>
    <t>学校図書館
事務員</t>
    <rPh sb="0" eb="2">
      <t>ガッコウ</t>
    </rPh>
    <rPh sb="2" eb="5">
      <t>トショカン</t>
    </rPh>
    <rPh sb="6" eb="9">
      <t>ジムイン</t>
    </rPh>
    <phoneticPr fontId="3"/>
  </si>
  <si>
    <t>養護職員
（看護師等）</t>
    <rPh sb="0" eb="2">
      <t>ヨウゴ</t>
    </rPh>
    <rPh sb="2" eb="4">
      <t>ショクイン</t>
    </rPh>
    <rPh sb="6" eb="9">
      <t>カンゴシ</t>
    </rPh>
    <rPh sb="9" eb="10">
      <t>トウ</t>
    </rPh>
    <phoneticPr fontId="3"/>
  </si>
  <si>
    <t>学校給食
調理従事員</t>
    <rPh sb="0" eb="2">
      <t>ガッコウ</t>
    </rPh>
    <rPh sb="2" eb="4">
      <t>キュウショク</t>
    </rPh>
    <rPh sb="5" eb="7">
      <t>チョウリ</t>
    </rPh>
    <rPh sb="7" eb="9">
      <t>ジュウジ</t>
    </rPh>
    <rPh sb="9" eb="10">
      <t>イン</t>
    </rPh>
    <phoneticPr fontId="3"/>
  </si>
  <si>
    <t>用務員</t>
    <rPh sb="0" eb="3">
      <t>ヨウムイン</t>
    </rPh>
    <phoneticPr fontId="3"/>
  </si>
  <si>
    <t>警備員
その他</t>
    <rPh sb="0" eb="3">
      <t>ケイビイン</t>
    </rPh>
    <rPh sb="6" eb="7">
      <t>タ</t>
    </rPh>
    <phoneticPr fontId="3"/>
  </si>
  <si>
    <t>…</t>
  </si>
  <si>
    <t>…</t>
  </si>
  <si>
    <t>注１　県計は国立、市町立、私立の合計であり、市町別の記載は市町立のみである。</t>
    <rPh sb="0" eb="1">
      <t>チュウ</t>
    </rPh>
    <phoneticPr fontId="3"/>
  </si>
  <si>
    <t>　２　「負担法による職員」とは、市町村立学校職員給与負担法により都道府県費から給与が支給されている者をいう。</t>
    <rPh sb="4" eb="6">
      <t>フタン</t>
    </rPh>
    <rPh sb="6" eb="7">
      <t>ホウ</t>
    </rPh>
    <rPh sb="10" eb="12">
      <t>ショクイン</t>
    </rPh>
    <rPh sb="16" eb="19">
      <t>シチョウソン</t>
    </rPh>
    <rPh sb="19" eb="20">
      <t>リツ</t>
    </rPh>
    <rPh sb="20" eb="22">
      <t>ガッコウ</t>
    </rPh>
    <rPh sb="22" eb="24">
      <t>ショクイン</t>
    </rPh>
    <rPh sb="24" eb="26">
      <t>キュウヨ</t>
    </rPh>
    <rPh sb="26" eb="28">
      <t>フタン</t>
    </rPh>
    <rPh sb="28" eb="29">
      <t>ホウ</t>
    </rPh>
    <rPh sb="32" eb="36">
      <t>トドウフケン</t>
    </rPh>
    <rPh sb="36" eb="37">
      <t>ピ</t>
    </rPh>
    <rPh sb="39" eb="41">
      <t>キュウヨ</t>
    </rPh>
    <rPh sb="42" eb="44">
      <t>シキュウ</t>
    </rPh>
    <rPh sb="49" eb="50">
      <t>モノ</t>
    </rPh>
    <phoneticPr fontId="3"/>
  </si>
  <si>
    <t>　３　「第13表　教員数（本務者）以外の教員」とは、教員として発令されているが、関係諸法令に定める条件を満たさず市町村費により給与が支給されている者をいう。</t>
    <rPh sb="4" eb="5">
      <t>ダイ</t>
    </rPh>
    <rPh sb="7" eb="8">
      <t>ヒョウ</t>
    </rPh>
    <rPh sb="26" eb="28">
      <t>キョウイン</t>
    </rPh>
    <rPh sb="31" eb="33">
      <t>ハツレイ</t>
    </rPh>
    <rPh sb="40" eb="42">
      <t>カンケイ</t>
    </rPh>
    <rPh sb="42" eb="43">
      <t>ショ</t>
    </rPh>
    <rPh sb="43" eb="45">
      <t>ホウレイ</t>
    </rPh>
    <rPh sb="46" eb="47">
      <t>サダ</t>
    </rPh>
    <rPh sb="49" eb="51">
      <t>ジョウケン</t>
    </rPh>
    <rPh sb="52" eb="53">
      <t>ミ</t>
    </rPh>
    <rPh sb="56" eb="59">
      <t>シチョウソン</t>
    </rPh>
    <rPh sb="59" eb="60">
      <t>ピ</t>
    </rPh>
    <rPh sb="63" eb="65">
      <t>キュウヨ</t>
    </rPh>
    <rPh sb="66" eb="68">
      <t>シキュウ</t>
    </rPh>
    <rPh sb="73" eb="74">
      <t>モノ</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</si>
</sst>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 #,##0_ ;_ * \-#,##0_ ;_ * &quot;-&quot;_ ;_ @_ "/>
    <numFmt numFmtId="176" formatCode="#,##0_ "/>
  </numFmts>
  <fonts count="14">
    <font>
      <sz val="11"/>
      <name val="ＭＳ Ｐゴシック"/>
      <family val="3"/>
    </font>
    <font>
      <sz val="10"/>
      <name val="Arial"/>
      <family val="2"/>
    </font>
    <font>
      <sz val="12"/>
      <name val="ＭＳ ゴシック"/>
      <family val="3"/>
    </font>
    <font>
      <sz val="6"/>
      <name val="ＭＳ Ｐゴシック"/>
      <family val="3"/>
    </font>
    <font>
      <sz val="9"/>
      <name val="ＭＳ 明朝"/>
      <family val="1"/>
    </font>
    <font>
      <sz val="9"/>
      <name val="ＭＳ Ｐ明朝"/>
      <family val="1"/>
    </font>
    <font>
      <sz val="11"/>
      <name val="ＭＳ Ｐ明朝"/>
      <family val="1"/>
    </font>
    <font>
      <sz val="8"/>
      <name val="ＭＳ Ｐ明朝"/>
      <family val="1"/>
    </font>
    <font>
      <sz val="9"/>
      <name val="ＭＳ ゴシック"/>
      <family val="3"/>
    </font>
    <font>
      <sz val="11"/>
      <name val="ＭＳ 明朝"/>
      <family val="1"/>
    </font>
    <font>
      <sz val="8"/>
      <name val="ＭＳ 明朝"/>
      <family val="1"/>
    </font>
    <font>
      <sz val="6"/>
      <name val="ＭＳ Ｐ明朝"/>
      <family val="1"/>
    </font>
    <font>
      <sz val="14"/>
      <name val="ＭＳ 明朝"/>
      <family val="1"/>
    </font>
    <font>
      <sz val="12"/>
      <name val="ＭＳ 明朝"/>
      <family val="1"/>
    </font>
  </fonts>
  <fills count="2">
    <fill>
      <patternFill/>
    </fill>
    <fill>
      <patternFill patternType="gray125"/>
    </fill>
  </fills>
  <borders count="20">
    <border>
      <left/>
      <right/>
      <top/>
      <bottom/>
      <diagonal/>
    </border>
    <border>
      <left style="thin"/>
      <right style="thin"/>
      <top/>
      <bottom/>
    </border>
    <border>
      <left/>
      <right/>
      <top/>
      <bottom style="thin"/>
    </border>
    <border>
      <left/>
      <right style="thin"/>
      <top style="thin"/>
      <bottom style="thin"/>
    </border>
    <border>
      <left/>
      <right style="thin"/>
      <top/>
      <bottom style="thin"/>
    </border>
    <border>
      <left style="thin"/>
      <right style="thin"/>
      <top style="thin"/>
      <bottom style="thin"/>
    </border>
    <border>
      <left/>
      <right/>
      <top style="thin"/>
      <bottom style="thin"/>
    </border>
    <border>
      <left style="thin"/>
      <right style="thin"/>
      <top style="thin"/>
      <bottom/>
    </border>
    <border>
      <left/>
      <right/>
      <top style="thin"/>
      <bottom/>
    </border>
    <border>
      <left/>
      <right style="thin"/>
      <top style="thin"/>
      <bottom/>
    </border>
    <border>
      <left/>
      <right style="thin"/>
      <top/>
      <bottom/>
    </border>
    <border>
      <left style="thin"/>
      <right style="thin"/>
      <top/>
      <bottom style="thin"/>
    </border>
    <border>
      <left style="thin"/>
      <right style="thin"/>
      <top/>
      <bottom style="hair"/>
    </border>
    <border>
      <left/>
      <right/>
      <top/>
      <bottom style="hair"/>
    </border>
    <border>
      <left/>
      <right style="thin"/>
      <top/>
      <bottom style="hair"/>
    </border>
    <border>
      <left style="thin"/>
      <right/>
      <top style="thin"/>
      <bottom style="thin"/>
    </border>
    <border>
      <left style="thin"/>
      <right/>
      <top style="thin"/>
      <bottom/>
    </border>
    <border>
      <left style="thin"/>
      <right/>
      <top/>
      <bottom/>
    </border>
    <border>
      <left style="thin"/>
      <right/>
      <top/>
      <bottom style="thin"/>
    </border>
    <border>
      <left style="thin"/>
      <right/>
      <top/>
      <bottom style="hair"/>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31">
    <xf numFmtId="0" fontId="0" fillId="0" borderId="0" xfId="0"/>
    <xf numFmtId="0" fontId="4" fillId="0" borderId="0" xfId="0" applyFont="1" applyFill="1"/>
    <xf numFmtId="0" fontId="5" fillId="0" borderId="1" xfId="0" applyFont="1" applyFill="1" applyBorder="1" applyAlignment="1">
      <alignment horizontal="distributed"/>
    </xf>
    <xf numFmtId="41" fontId="5" fillId="0" borderId="2" xfId="0" applyNumberFormat="1" applyFont="1" applyFill="1" applyBorder="1" applyAlignment="1">
      <alignment horizontal="right"/>
    </xf>
    <xf numFmtId="0" fontId="5" fillId="0" borderId="3" xfId="0" applyFont="1" applyFill="1" applyBorder="1" applyAlignment="1">
      <alignment horizontal="center" vertical="center"/>
    </xf>
    <xf numFmtId="0" fontId="7" fillId="0" borderId="3" xfId="0" applyFont="1" applyFill="1" applyBorder="1" applyAlignment="1">
      <alignment horizontal="center" vertical="center"/>
    </xf>
    <xf numFmtId="41" fontId="5" fillId="0" borderId="4" xfId="0" applyNumberFormat="1" applyFont="1" applyFill="1" applyBorder="1" applyAlignment="1">
      <alignment horizontal="right"/>
    </xf>
    <xf numFmtId="41" fontId="5" fillId="0" borderId="0" xfId="0" applyNumberFormat="1" applyFont="1" applyFill="1" applyBorder="1" applyAlignment="1">
      <alignment horizontal="right"/>
    </xf>
    <xf numFmtId="41" fontId="5" fillId="0" borderId="0" xfId="0" applyNumberFormat="1" applyFont="1" applyFill="1" applyBorder="1" applyAlignment="1">
      <alignment horizontal="right" shrinkToFit="1"/>
    </xf>
    <xf numFmtId="0" fontId="4" fillId="0" borderId="2" xfId="0" applyFont="1" applyFill="1" applyBorder="1" applyAlignment="1">
      <alignment horizontal="right"/>
    </xf>
    <xf numFmtId="0" fontId="5" fillId="0" borderId="5" xfId="0" applyFont="1" applyFill="1" applyBorder="1" applyAlignment="1">
      <alignment horizontal="center" vertical="center"/>
    </xf>
    <xf numFmtId="0" fontId="8" fillId="0" borderId="2" xfId="0" applyFont="1" applyFill="1" applyBorder="1" applyAlignment="1">
      <alignment vertical="center" wrapText="1"/>
    </xf>
    <xf numFmtId="0" fontId="2" fillId="0" borderId="0" xfId="0" applyFont="1" applyFill="1" applyAlignment="1">
      <alignment vertical="top"/>
    </xf>
    <xf numFmtId="0" fontId="2" fillId="0" borderId="0" xfId="0" applyFont="1" applyFill="1" applyAlignment="1">
      <alignment vertical="center"/>
    </xf>
    <xf numFmtId="0" fontId="4" fillId="0" borderId="0" xfId="0" applyFont="1" applyFill="1" applyAlignment="1">
      <alignment vertical="center"/>
    </xf>
    <xf numFmtId="0" fontId="4" fillId="0" borderId="0" xfId="0" applyFont="1" applyFill="1" applyAlignment="1">
      <alignment horizontal="right"/>
    </xf>
    <xf numFmtId="0" fontId="5" fillId="0" borderId="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5" xfId="0" applyFont="1" applyFill="1" applyBorder="1" applyAlignment="1">
      <alignment horizontal="distributed"/>
    </xf>
    <xf numFmtId="41" fontId="5" fillId="0" borderId="6" xfId="0" applyNumberFormat="1" applyFont="1" applyFill="1" applyBorder="1" applyAlignment="1">
      <alignment horizontal="right"/>
    </xf>
    <xf numFmtId="41" fontId="5" fillId="0" borderId="3" xfId="0" applyNumberFormat="1" applyFont="1" applyFill="1" applyBorder="1" applyAlignment="1">
      <alignment horizontal="right"/>
    </xf>
    <xf numFmtId="0" fontId="5" fillId="0" borderId="7" xfId="0" applyFont="1" applyFill="1" applyBorder="1" applyAlignment="1">
      <alignment horizontal="distributed"/>
    </xf>
    <xf numFmtId="41" fontId="5" fillId="0" borderId="8" xfId="0" applyNumberFormat="1" applyFont="1" applyFill="1" applyBorder="1" applyAlignment="1">
      <alignment horizontal="right" shrinkToFit="1"/>
    </xf>
    <xf numFmtId="41" fontId="5" fillId="0" borderId="9" xfId="0" applyNumberFormat="1" applyFont="1" applyFill="1" applyBorder="1" applyAlignment="1">
      <alignment horizontal="right" shrinkToFit="1"/>
    </xf>
    <xf numFmtId="41" fontId="5" fillId="0" borderId="10" xfId="0" applyNumberFormat="1" applyFont="1" applyFill="1" applyBorder="1" applyAlignment="1">
      <alignment horizontal="right"/>
    </xf>
    <xf numFmtId="0" fontId="5" fillId="0" borderId="11" xfId="0" applyFont="1" applyFill="1" applyBorder="1" applyAlignment="1">
      <alignment horizontal="distributed"/>
    </xf>
    <xf numFmtId="41" fontId="5" fillId="0" borderId="2" xfId="0" applyNumberFormat="1" applyFont="1" applyFill="1" applyBorder="1" applyAlignment="1">
      <alignment horizontal="right" shrinkToFit="1"/>
    </xf>
    <xf numFmtId="41" fontId="5" fillId="0" borderId="4" xfId="0" applyNumberFormat="1" applyFont="1" applyFill="1" applyBorder="1" applyAlignment="1">
      <alignment horizontal="right" shrinkToFit="1"/>
    </xf>
    <xf numFmtId="41" fontId="5" fillId="0" borderId="10" xfId="0" applyNumberFormat="1" applyFont="1" applyFill="1" applyBorder="1" applyAlignment="1">
      <alignment horizontal="right" shrinkToFit="1"/>
    </xf>
    <xf numFmtId="0" fontId="5" fillId="0" borderId="12" xfId="0" applyFont="1" applyFill="1" applyBorder="1" applyAlignment="1">
      <alignment horizontal="distributed"/>
    </xf>
    <xf numFmtId="41" fontId="5" fillId="0" borderId="13" xfId="0" applyNumberFormat="1" applyFont="1" applyFill="1" applyBorder="1" applyAlignment="1">
      <alignment horizontal="right" shrinkToFit="1"/>
    </xf>
    <xf numFmtId="41" fontId="5" fillId="0" borderId="14" xfId="0" applyNumberFormat="1" applyFont="1" applyFill="1" applyBorder="1" applyAlignment="1">
      <alignment horizontal="right" shrinkToFit="1"/>
    </xf>
    <xf numFmtId="41" fontId="5" fillId="0" borderId="2" xfId="0" applyNumberFormat="1" applyFont="1" applyFill="1" applyBorder="1" applyAlignment="1">
      <alignment horizontal="left"/>
    </xf>
    <xf numFmtId="0" fontId="5" fillId="0" borderId="15" xfId="0" applyFont="1" applyFill="1" applyBorder="1" applyAlignment="1">
      <alignment horizontal="center" vertical="center"/>
    </xf>
    <xf numFmtId="0" fontId="5" fillId="0" borderId="5" xfId="0" applyFont="1" applyFill="1" applyBorder="1" applyAlignment="1">
      <alignment horizontal="distributed" vertical="center"/>
    </xf>
    <xf numFmtId="41" fontId="5" fillId="0" borderId="15" xfId="0" applyNumberFormat="1" applyFont="1" applyFill="1" applyBorder="1" applyAlignment="1">
      <alignment horizontal="right"/>
    </xf>
    <xf numFmtId="41" fontId="5" fillId="0" borderId="16" xfId="0" applyNumberFormat="1" applyFont="1" applyFill="1" applyBorder="1" applyAlignment="1">
      <alignment horizontal="right" shrinkToFit="1"/>
    </xf>
    <xf numFmtId="41" fontId="5" fillId="0" borderId="17" xfId="0" applyNumberFormat="1" applyFont="1" applyFill="1" applyBorder="1" applyAlignment="1">
      <alignment horizontal="right"/>
    </xf>
    <xf numFmtId="41" fontId="5" fillId="0" borderId="18" xfId="0" applyNumberFormat="1" applyFont="1" applyFill="1" applyBorder="1" applyAlignment="1">
      <alignment horizontal="right" shrinkToFit="1"/>
    </xf>
    <xf numFmtId="41" fontId="5" fillId="0" borderId="17" xfId="0" applyNumberFormat="1" applyFont="1" applyFill="1" applyBorder="1" applyAlignment="1">
      <alignment horizontal="right" shrinkToFit="1"/>
    </xf>
    <xf numFmtId="41" fontId="5" fillId="0" borderId="0" xfId="0" applyNumberFormat="1" applyFont="1" applyFill="1"/>
    <xf numFmtId="41" fontId="5" fillId="0" borderId="19" xfId="0" applyNumberFormat="1" applyFont="1" applyFill="1" applyBorder="1" applyAlignment="1">
      <alignment horizontal="right" shrinkToFit="1"/>
    </xf>
    <xf numFmtId="41" fontId="5" fillId="0" borderId="18" xfId="0" applyNumberFormat="1" applyFont="1" applyFill="1" applyBorder="1" applyAlignment="1">
      <alignment horizontal="right"/>
    </xf>
    <xf numFmtId="0" fontId="0" fillId="0" borderId="0" xfId="0" applyFill="1"/>
    <xf numFmtId="41" fontId="5" fillId="0" borderId="16" xfId="0" applyNumberFormat="1" applyFont="1" applyFill="1" applyBorder="1" applyAlignment="1">
      <alignment horizontal="right"/>
    </xf>
    <xf numFmtId="41" fontId="5" fillId="0" borderId="8" xfId="0" applyNumberFormat="1" applyFont="1" applyFill="1" applyBorder="1" applyAlignment="1">
      <alignment horizontal="right"/>
    </xf>
    <xf numFmtId="0" fontId="2" fillId="0" borderId="0" xfId="0" applyFont="1" applyFill="1" applyAlignment="1">
      <alignment/>
    </xf>
    <xf numFmtId="0" fontId="4" fillId="0" borderId="0" xfId="0" applyFont="1" applyFill="1" applyAlignment="1">
      <alignment horizontal="left"/>
    </xf>
    <xf numFmtId="0" fontId="8" fillId="0" borderId="2" xfId="0" applyFont="1" applyFill="1" applyBorder="1" applyAlignment="1">
      <alignment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176" fontId="4" fillId="0" borderId="0" xfId="0" applyNumberFormat="1" applyFont="1" applyFill="1"/>
    <xf numFmtId="41" fontId="5" fillId="0" borderId="0" xfId="0" applyNumberFormat="1" applyFont="1" applyFill="1" applyAlignment="1">
      <alignment horizontal="right" shrinkToFit="1"/>
    </xf>
    <xf numFmtId="0" fontId="9" fillId="0" borderId="0" xfId="0" applyFont="1" applyFill="1"/>
    <xf numFmtId="0" fontId="2" fillId="0" borderId="0" xfId="0" applyFont="1" applyFill="1" applyAlignment="1">
      <alignment horizontal="right" vertical="top"/>
    </xf>
    <xf numFmtId="0" fontId="10" fillId="0" borderId="0" xfId="0" applyFont="1" applyFill="1" applyAlignment="1">
      <alignment horizontal="right"/>
    </xf>
    <xf numFmtId="0" fontId="2" fillId="0" borderId="0" xfId="0" applyFont="1" applyFill="1" applyAlignment="1">
      <alignment horizontal="center"/>
    </xf>
    <xf numFmtId="0" fontId="5"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0" fontId="5" fillId="0" borderId="0" xfId="0" applyFont="1" applyFill="1" applyBorder="1" applyAlignment="1">
      <alignment horizontal="distributed" vertical="center"/>
    </xf>
    <xf numFmtId="41" fontId="5" fillId="0" borderId="9" xfId="0" applyNumberFormat="1" applyFont="1" applyFill="1" applyBorder="1" applyAlignment="1">
      <alignment horizontal="right"/>
    </xf>
    <xf numFmtId="41" fontId="5" fillId="0" borderId="19" xfId="0" applyNumberFormat="1" applyFont="1" applyFill="1" applyBorder="1" applyAlignment="1">
      <alignment horizontal="right"/>
    </xf>
    <xf numFmtId="41" fontId="5" fillId="0" borderId="13" xfId="0" applyNumberFormat="1" applyFont="1" applyFill="1" applyBorder="1" applyAlignment="1">
      <alignment horizontal="right"/>
    </xf>
    <xf numFmtId="0" fontId="2" fillId="0" borderId="0" xfId="0" applyFont="1" applyFill="1"/>
    <xf numFmtId="0" fontId="12" fillId="0" borderId="0" xfId="0" applyFont="1" applyFill="1"/>
    <xf numFmtId="0" fontId="13" fillId="0" borderId="0" xfId="0" applyFont="1" applyFill="1"/>
    <xf numFmtId="41" fontId="5" fillId="0" borderId="15" xfId="0" applyNumberFormat="1" applyFont="1" applyFill="1" applyBorder="1" applyAlignment="1">
      <alignment/>
    </xf>
    <xf numFmtId="41" fontId="5" fillId="0" borderId="6" xfId="0" applyNumberFormat="1" applyFont="1" applyFill="1" applyBorder="1" applyAlignment="1">
      <alignment/>
    </xf>
    <xf numFmtId="41" fontId="5" fillId="0" borderId="8" xfId="0" applyNumberFormat="1" applyFont="1" applyFill="1" applyBorder="1" applyAlignment="1">
      <alignment shrinkToFit="1"/>
    </xf>
    <xf numFmtId="41" fontId="5" fillId="0" borderId="17" xfId="0" applyNumberFormat="1" applyFont="1" applyFill="1" applyBorder="1" applyAlignment="1">
      <alignment/>
    </xf>
    <xf numFmtId="41" fontId="5" fillId="0" borderId="0" xfId="0" applyNumberFormat="1" applyFont="1" applyFill="1" applyBorder="1" applyAlignment="1">
      <alignment/>
    </xf>
    <xf numFmtId="41" fontId="5" fillId="0" borderId="2" xfId="0" applyNumberFormat="1" applyFont="1" applyFill="1" applyBorder="1" applyAlignment="1">
      <alignment shrinkToFit="1"/>
    </xf>
    <xf numFmtId="41" fontId="5" fillId="0" borderId="2" xfId="0" applyNumberFormat="1" applyFont="1" applyFill="1" applyBorder="1" applyAlignment="1">
      <alignment/>
    </xf>
    <xf numFmtId="41" fontId="5" fillId="0" borderId="0" xfId="0" applyNumberFormat="1" applyFont="1" applyFill="1" applyBorder="1" applyAlignment="1">
      <alignment shrinkToFit="1"/>
    </xf>
    <xf numFmtId="41" fontId="5" fillId="0" borderId="13" xfId="0" applyNumberFormat="1" applyFont="1" applyFill="1" applyBorder="1" applyAlignment="1">
      <alignment shrinkToFit="1"/>
    </xf>
    <xf numFmtId="41" fontId="5" fillId="0" borderId="18" xfId="0" applyNumberFormat="1" applyFont="1" applyFill="1" applyBorder="1" applyAlignment="1">
      <alignment/>
    </xf>
    <xf numFmtId="0" fontId="5" fillId="0" borderId="7"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5" xfId="0" applyFont="1" applyFill="1" applyBorder="1" applyAlignment="1">
      <alignment horizontal="distributed" vertical="center"/>
    </xf>
    <xf numFmtId="0" fontId="5" fillId="0" borderId="6" xfId="0" applyFont="1" applyFill="1" applyBorder="1" applyAlignment="1">
      <alignment horizontal="distributed" vertical="center"/>
    </xf>
    <xf numFmtId="0" fontId="5" fillId="0" borderId="3" xfId="0" applyFont="1" applyFill="1" applyBorder="1" applyAlignment="1">
      <alignment horizontal="distributed" vertical="center"/>
    </xf>
    <xf numFmtId="0" fontId="5" fillId="0" borderId="5"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5" xfId="0" applyFont="1" applyFill="1" applyBorder="1" applyAlignment="1">
      <alignment horizontal="distributed" vertical="center" indent="5"/>
    </xf>
    <xf numFmtId="0" fontId="0" fillId="0" borderId="6" xfId="0" applyFill="1" applyBorder="1" applyAlignment="1">
      <alignment horizontal="distributed" vertical="center" indent="5"/>
    </xf>
    <xf numFmtId="0" fontId="0" fillId="0" borderId="3" xfId="0" applyFill="1" applyBorder="1" applyAlignment="1">
      <alignment horizontal="distributed" vertical="center" indent="5"/>
    </xf>
    <xf numFmtId="0" fontId="5" fillId="0" borderId="15" xfId="0" applyFont="1" applyFill="1" applyBorder="1" applyAlignment="1">
      <alignment horizontal="center" vertical="center"/>
    </xf>
    <xf numFmtId="0" fontId="6" fillId="0" borderId="11"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7" xfId="0" applyFont="1" applyFill="1" applyBorder="1" applyAlignment="1">
      <alignment horizontal="distributed" vertical="center"/>
    </xf>
    <xf numFmtId="0" fontId="5" fillId="0" borderId="11" xfId="0" applyFont="1" applyFill="1" applyBorder="1" applyAlignment="1">
      <alignment horizontal="distributed" vertical="center"/>
    </xf>
    <xf numFmtId="0" fontId="5" fillId="0" borderId="9" xfId="0" applyFont="1" applyFill="1" applyBorder="1" applyAlignment="1">
      <alignment horizontal="distributed" vertical="center"/>
    </xf>
    <xf numFmtId="0" fontId="5" fillId="0" borderId="4" xfId="0" applyFont="1" applyFill="1" applyBorder="1" applyAlignment="1">
      <alignment horizontal="distributed" vertical="center"/>
    </xf>
    <xf numFmtId="0" fontId="6" fillId="0" borderId="16" xfId="0" applyFont="1" applyFill="1" applyBorder="1" applyAlignment="1">
      <alignment horizontal="center" vertical="center"/>
    </xf>
    <xf numFmtId="0" fontId="6" fillId="0" borderId="18" xfId="0" applyFont="1" applyFill="1" applyBorder="1" applyAlignment="1">
      <alignment horizontal="center" vertical="center"/>
    </xf>
    <xf numFmtId="0" fontId="10" fillId="0" borderId="7" xfId="0" applyFont="1" applyFill="1" applyBorder="1" applyAlignment="1">
      <alignment horizontal="center" vertical="center" wrapText="1"/>
    </xf>
    <xf numFmtId="0" fontId="10" fillId="0" borderId="11" xfId="0" applyFont="1" applyFill="1" applyBorder="1" applyAlignment="1">
      <alignment horizontal="center" vertical="center"/>
    </xf>
    <xf numFmtId="0" fontId="11" fillId="0" borderId="7"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0" fillId="0" borderId="0" xfId="0" applyFill="1" applyAlignment="1">
      <alignment horizontal="center"/>
    </xf>
    <xf numFmtId="0" fontId="5" fillId="0" borderId="5" xfId="0" applyFont="1" applyFill="1" applyBorder="1" applyAlignment="1">
      <alignment horizontal="center" vertical="center"/>
    </xf>
    <xf numFmtId="0" fontId="5" fillId="0" borderId="6" xfId="0" applyFont="1" applyFill="1" applyBorder="1" applyAlignment="1">
      <alignment horizontal="distributed" vertical="center" wrapText="1"/>
    </xf>
    <xf numFmtId="0" fontId="5" fillId="0" borderId="3" xfId="0" applyFont="1" applyFill="1" applyBorder="1" applyAlignment="1">
      <alignment horizontal="distributed" vertical="center" wrapText="1"/>
    </xf>
    <xf numFmtId="0" fontId="5" fillId="0" borderId="5" xfId="0" applyFont="1" applyFill="1" applyBorder="1" applyAlignment="1">
      <alignment horizontal="distributed" vertical="center"/>
    </xf>
    <xf numFmtId="0" fontId="5" fillId="0" borderId="5" xfId="0" applyFont="1" applyFill="1" applyBorder="1" applyAlignment="1">
      <alignment horizontal="center" vertical="center" wrapText="1"/>
    </xf>
    <xf numFmtId="0" fontId="5" fillId="0" borderId="15" xfId="0" applyFont="1" applyFill="1" applyBorder="1" applyAlignment="1">
      <alignment horizontal="distributed" vertical="center" wrapText="1"/>
    </xf>
    <xf numFmtId="0" fontId="5" fillId="0" borderId="15" xfId="0" applyFont="1" applyFill="1" applyBorder="1" applyAlignment="1">
      <alignment horizontal="center"/>
    </xf>
    <xf numFmtId="0" fontId="5" fillId="0" borderId="6" xfId="0" applyFont="1" applyFill="1" applyBorder="1" applyAlignment="1">
      <alignment horizontal="center"/>
    </xf>
    <xf numFmtId="0" fontId="5" fillId="0" borderId="3" xfId="0" applyFont="1" applyFill="1" applyBorder="1" applyAlignment="1">
      <alignment horizontal="center"/>
    </xf>
    <xf numFmtId="0" fontId="5" fillId="0" borderId="5" xfId="0" applyFont="1" applyFill="1" applyBorder="1" applyAlignment="1">
      <alignment horizontal="center" vertical="center" textRotation="255"/>
    </xf>
    <xf numFmtId="0" fontId="5" fillId="0" borderId="16" xfId="0" applyFont="1" applyFill="1" applyBorder="1" applyAlignment="1">
      <alignment horizontal="center" vertical="center"/>
    </xf>
    <xf numFmtId="0" fontId="5" fillId="0" borderId="9"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4" xfId="0" applyFont="1" applyFill="1" applyBorder="1" applyAlignment="1">
      <alignment horizontal="center" vertical="center"/>
    </xf>
    <xf numFmtId="0" fontId="7" fillId="0" borderId="5" xfId="0" applyFont="1" applyFill="1" applyBorder="1" applyAlignment="1">
      <alignment horizontal="center" vertical="center" wrapText="1"/>
    </xf>
    <xf numFmtId="0" fontId="7" fillId="0" borderId="5" xfId="0" applyFont="1" applyFill="1" applyBorder="1" applyAlignment="1">
      <alignment horizontal="center" vertical="center"/>
    </xf>
    <xf numFmtId="0" fontId="5"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3" xfId="0" applyFont="1" applyFill="1" applyBorder="1" applyAlignment="1">
      <alignment horizontal="center" vertical="center"/>
    </xf>
    <xf numFmtId="0" fontId="5" fillId="0" borderId="15" xfId="0" applyFont="1" applyFill="1" applyBorder="1" applyAlignment="1">
      <alignment horizontal="distributed" vertical="center" indent="6"/>
    </xf>
    <xf numFmtId="0" fontId="5" fillId="0" borderId="6" xfId="0" applyFont="1" applyFill="1" applyBorder="1" applyAlignment="1">
      <alignment horizontal="distributed" vertical="center" indent="6"/>
    </xf>
    <xf numFmtId="0" fontId="5" fillId="0" borderId="3" xfId="0" applyFont="1" applyFill="1" applyBorder="1" applyAlignment="1">
      <alignment horizontal="distributed" vertical="center" indent="6"/>
    </xf>
    <xf numFmtId="0" fontId="5" fillId="0" borderId="5" xfId="0" applyFont="1" applyFill="1" applyBorder="1" applyAlignment="1">
      <alignment horizontal="center" vertical="distributed" textRotation="255"/>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3398;&#26657;&#22522;&#26412;&#35519;&#26619;\18&#22577;&#21578;&#26360;&#65288;&#30906;&#22577;&#65289;\27&#22577;&#21578;&#26360;\&#32113;&#35336;&#34920;\04&#23567;&#23398;&#2665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学校数学年別児童数"/>
      <sheetName val="9(2)学校数学年別児童数"/>
      <sheetName val="9(3)学校数学年別児童数"/>
      <sheetName val="10・11長期欠席者数　帰国児童数"/>
      <sheetName val="12収容人員別学級数"/>
      <sheetName val="13教員数（本務者）"/>
      <sheetName val="14職員数（本務者）"/>
      <sheetName val="データ"/>
      <sheetName val="学校データ"/>
    </sheetNames>
    <sheetDataSet>
      <sheetData sheetId="0"/>
      <sheetData sheetId="1"/>
      <sheetData sheetId="2"/>
      <sheetData sheetId="3"/>
      <sheetData sheetId="4"/>
      <sheetData sheetId="5"/>
      <sheetData sheetId="6"/>
      <sheetData sheetId="7">
        <row r="1">
          <cell r="A1">
            <v>201</v>
          </cell>
          <cell r="B1">
            <v>11</v>
          </cell>
          <cell r="F1">
            <v>4010</v>
          </cell>
          <cell r="M1">
            <v>0</v>
          </cell>
        </row>
        <row r="2">
          <cell r="A2">
            <v>201</v>
          </cell>
          <cell r="B2">
            <v>22</v>
          </cell>
          <cell r="F2">
            <v>4010</v>
          </cell>
          <cell r="M2">
            <v>0</v>
          </cell>
        </row>
        <row r="3">
          <cell r="A3">
            <v>201</v>
          </cell>
          <cell r="B3">
            <v>22</v>
          </cell>
          <cell r="F3">
            <v>4010</v>
          </cell>
          <cell r="M3">
            <v>0</v>
          </cell>
        </row>
        <row r="4">
          <cell r="A4">
            <v>201</v>
          </cell>
          <cell r="B4">
            <v>22</v>
          </cell>
          <cell r="F4">
            <v>4010</v>
          </cell>
          <cell r="M4">
            <v>0</v>
          </cell>
        </row>
        <row r="5">
          <cell r="A5">
            <v>201</v>
          </cell>
          <cell r="B5">
            <v>22</v>
          </cell>
          <cell r="F5">
            <v>4010</v>
          </cell>
          <cell r="M5">
            <v>0</v>
          </cell>
        </row>
        <row r="6">
          <cell r="A6">
            <v>201</v>
          </cell>
          <cell r="B6">
            <v>22</v>
          </cell>
          <cell r="F6">
            <v>4010</v>
          </cell>
          <cell r="M6">
            <v>0</v>
          </cell>
        </row>
        <row r="7">
          <cell r="A7">
            <v>201</v>
          </cell>
          <cell r="B7">
            <v>22</v>
          </cell>
          <cell r="F7">
            <v>4010</v>
          </cell>
          <cell r="M7">
            <v>0</v>
          </cell>
        </row>
        <row r="8">
          <cell r="A8">
            <v>201</v>
          </cell>
          <cell r="B8">
            <v>22</v>
          </cell>
          <cell r="F8">
            <v>4010</v>
          </cell>
          <cell r="M8">
            <v>0</v>
          </cell>
        </row>
        <row r="9">
          <cell r="A9">
            <v>201</v>
          </cell>
          <cell r="B9">
            <v>22</v>
          </cell>
          <cell r="F9">
            <v>4010</v>
          </cell>
          <cell r="M9">
            <v>0</v>
          </cell>
        </row>
        <row r="10">
          <cell r="A10">
            <v>201</v>
          </cell>
          <cell r="B10">
            <v>22</v>
          </cell>
          <cell r="F10">
            <v>4010</v>
          </cell>
          <cell r="M10">
            <v>0</v>
          </cell>
        </row>
        <row r="11">
          <cell r="A11">
            <v>201</v>
          </cell>
          <cell r="B11">
            <v>22</v>
          </cell>
          <cell r="F11">
            <v>4010</v>
          </cell>
          <cell r="M11">
            <v>0</v>
          </cell>
        </row>
        <row r="12">
          <cell r="A12">
            <v>201</v>
          </cell>
          <cell r="B12">
            <v>22</v>
          </cell>
          <cell r="F12">
            <v>4010</v>
          </cell>
          <cell r="M12">
            <v>0</v>
          </cell>
        </row>
        <row r="13">
          <cell r="A13">
            <v>201</v>
          </cell>
          <cell r="B13">
            <v>22</v>
          </cell>
          <cell r="F13">
            <v>4010</v>
          </cell>
          <cell r="L13">
            <v>1</v>
          </cell>
          <cell r="M13">
            <v>1</v>
          </cell>
        </row>
        <row r="14">
          <cell r="A14">
            <v>201</v>
          </cell>
          <cell r="B14">
            <v>22</v>
          </cell>
          <cell r="F14">
            <v>4010</v>
          </cell>
          <cell r="I14">
            <v>1</v>
          </cell>
          <cell r="L14">
            <v>1</v>
          </cell>
          <cell r="M14">
            <v>2</v>
          </cell>
        </row>
        <row r="15">
          <cell r="A15">
            <v>201</v>
          </cell>
          <cell r="B15">
            <v>22</v>
          </cell>
          <cell r="F15">
            <v>4010</v>
          </cell>
          <cell r="L15">
            <v>1</v>
          </cell>
          <cell r="M15">
            <v>1</v>
          </cell>
        </row>
        <row r="16">
          <cell r="A16">
            <v>201</v>
          </cell>
          <cell r="B16">
            <v>22</v>
          </cell>
          <cell r="F16">
            <v>4010</v>
          </cell>
          <cell r="M16">
            <v>0</v>
          </cell>
        </row>
        <row r="17">
          <cell r="A17">
            <v>201</v>
          </cell>
          <cell r="B17">
            <v>22</v>
          </cell>
          <cell r="F17">
            <v>4010</v>
          </cell>
          <cell r="M17">
            <v>0</v>
          </cell>
        </row>
        <row r="18">
          <cell r="A18">
            <v>201</v>
          </cell>
          <cell r="B18">
            <v>22</v>
          </cell>
          <cell r="F18">
            <v>4010</v>
          </cell>
          <cell r="M18">
            <v>0</v>
          </cell>
        </row>
        <row r="19">
          <cell r="A19">
            <v>201</v>
          </cell>
          <cell r="B19">
            <v>22</v>
          </cell>
          <cell r="F19">
            <v>4010</v>
          </cell>
          <cell r="M19">
            <v>0</v>
          </cell>
        </row>
        <row r="20">
          <cell r="A20">
            <v>201</v>
          </cell>
          <cell r="B20">
            <v>22</v>
          </cell>
          <cell r="F20">
            <v>4010</v>
          </cell>
          <cell r="H20">
            <v>0</v>
          </cell>
          <cell r="I20">
            <v>0</v>
          </cell>
          <cell r="J20">
            <v>0</v>
          </cell>
          <cell r="K20">
            <v>0</v>
          </cell>
          <cell r="L20">
            <v>0</v>
          </cell>
          <cell r="M20">
            <v>0</v>
          </cell>
        </row>
        <row r="21">
          <cell r="A21">
            <v>201</v>
          </cell>
          <cell r="B21">
            <v>22</v>
          </cell>
          <cell r="F21">
            <v>4010</v>
          </cell>
          <cell r="I21">
            <v>1</v>
          </cell>
          <cell r="K21">
            <v>1</v>
          </cell>
          <cell r="L21">
            <v>1</v>
          </cell>
          <cell r="M21">
            <v>3</v>
          </cell>
        </row>
        <row r="22">
          <cell r="A22">
            <v>201</v>
          </cell>
          <cell r="B22">
            <v>22</v>
          </cell>
          <cell r="F22">
            <v>4010</v>
          </cell>
          <cell r="H22">
            <v>1</v>
          </cell>
          <cell r="I22">
            <v>1</v>
          </cell>
          <cell r="M22">
            <v>4</v>
          </cell>
        </row>
        <row r="23">
          <cell r="A23">
            <v>201</v>
          </cell>
          <cell r="B23">
            <v>22</v>
          </cell>
          <cell r="F23">
            <v>4010</v>
          </cell>
          <cell r="M23">
            <v>0</v>
          </cell>
        </row>
        <row r="24">
          <cell r="A24">
            <v>201</v>
          </cell>
          <cell r="B24">
            <v>22</v>
          </cell>
          <cell r="F24">
            <v>4010</v>
          </cell>
          <cell r="M24">
            <v>0</v>
          </cell>
        </row>
        <row r="25">
          <cell r="A25">
            <v>201</v>
          </cell>
          <cell r="B25">
            <v>22</v>
          </cell>
          <cell r="F25">
            <v>4010</v>
          </cell>
          <cell r="M25">
            <v>0</v>
          </cell>
        </row>
        <row r="26">
          <cell r="A26">
            <v>202</v>
          </cell>
          <cell r="B26">
            <v>22</v>
          </cell>
          <cell r="F26">
            <v>4010</v>
          </cell>
          <cell r="M26">
            <v>0</v>
          </cell>
        </row>
        <row r="27">
          <cell r="A27">
            <v>202</v>
          </cell>
          <cell r="B27">
            <v>22</v>
          </cell>
          <cell r="F27">
            <v>4010</v>
          </cell>
          <cell r="M27">
            <v>0</v>
          </cell>
        </row>
        <row r="28">
          <cell r="A28">
            <v>202</v>
          </cell>
          <cell r="B28">
            <v>22</v>
          </cell>
          <cell r="F28">
            <v>4010</v>
          </cell>
          <cell r="M28">
            <v>0</v>
          </cell>
        </row>
        <row r="29">
          <cell r="A29">
            <v>202</v>
          </cell>
          <cell r="B29">
            <v>22</v>
          </cell>
          <cell r="F29">
            <v>4010</v>
          </cell>
          <cell r="M29">
            <v>0</v>
          </cell>
        </row>
        <row r="30">
          <cell r="A30">
            <v>202</v>
          </cell>
          <cell r="B30">
            <v>22</v>
          </cell>
          <cell r="F30">
            <v>4010</v>
          </cell>
          <cell r="M30">
            <v>0</v>
          </cell>
        </row>
        <row r="31">
          <cell r="A31">
            <v>202</v>
          </cell>
          <cell r="B31">
            <v>22</v>
          </cell>
          <cell r="F31">
            <v>4010</v>
          </cell>
          <cell r="M31">
            <v>0</v>
          </cell>
        </row>
        <row r="32">
          <cell r="A32">
            <v>202</v>
          </cell>
          <cell r="B32">
            <v>22</v>
          </cell>
          <cell r="F32">
            <v>4010</v>
          </cell>
          <cell r="M32">
            <v>0</v>
          </cell>
        </row>
        <row r="33">
          <cell r="A33">
            <v>202</v>
          </cell>
          <cell r="B33">
            <v>22</v>
          </cell>
          <cell r="F33">
            <v>4010</v>
          </cell>
          <cell r="M33">
            <v>0</v>
          </cell>
        </row>
        <row r="34">
          <cell r="A34">
            <v>202</v>
          </cell>
          <cell r="B34">
            <v>22</v>
          </cell>
          <cell r="F34">
            <v>4010</v>
          </cell>
          <cell r="M34">
            <v>0</v>
          </cell>
        </row>
        <row r="35">
          <cell r="A35">
            <v>202</v>
          </cell>
          <cell r="B35">
            <v>22</v>
          </cell>
          <cell r="F35">
            <v>4010</v>
          </cell>
          <cell r="M35">
            <v>0</v>
          </cell>
        </row>
        <row r="36">
          <cell r="A36">
            <v>202</v>
          </cell>
          <cell r="B36">
            <v>22</v>
          </cell>
          <cell r="F36">
            <v>4010</v>
          </cell>
          <cell r="M36">
            <v>0</v>
          </cell>
        </row>
        <row r="37">
          <cell r="A37">
            <v>202</v>
          </cell>
          <cell r="B37">
            <v>22</v>
          </cell>
          <cell r="F37">
            <v>4010</v>
          </cell>
          <cell r="J37">
            <v>1</v>
          </cell>
          <cell r="L37">
            <v>1</v>
          </cell>
          <cell r="M37">
            <v>2</v>
          </cell>
        </row>
        <row r="38">
          <cell r="A38">
            <v>202</v>
          </cell>
          <cell r="B38">
            <v>22</v>
          </cell>
          <cell r="F38">
            <v>4010</v>
          </cell>
          <cell r="M38">
            <v>0</v>
          </cell>
        </row>
        <row r="39">
          <cell r="A39">
            <v>202</v>
          </cell>
          <cell r="B39">
            <v>22</v>
          </cell>
          <cell r="F39">
            <v>4010</v>
          </cell>
          <cell r="M39">
            <v>0</v>
          </cell>
        </row>
        <row r="40">
          <cell r="A40">
            <v>202</v>
          </cell>
          <cell r="B40">
            <v>22</v>
          </cell>
          <cell r="F40">
            <v>4010</v>
          </cell>
          <cell r="M40">
            <v>0</v>
          </cell>
        </row>
        <row r="41">
          <cell r="A41">
            <v>202</v>
          </cell>
          <cell r="B41">
            <v>22</v>
          </cell>
          <cell r="F41">
            <v>4010</v>
          </cell>
          <cell r="M41">
            <v>0</v>
          </cell>
        </row>
        <row r="42">
          <cell r="A42">
            <v>203</v>
          </cell>
          <cell r="B42">
            <v>22</v>
          </cell>
          <cell r="F42">
            <v>4010</v>
          </cell>
          <cell r="M42">
            <v>1</v>
          </cell>
        </row>
        <row r="43">
          <cell r="A43">
            <v>203</v>
          </cell>
          <cell r="B43">
            <v>22</v>
          </cell>
          <cell r="F43">
            <v>4010</v>
          </cell>
          <cell r="H43">
            <v>0</v>
          </cell>
          <cell r="I43">
            <v>0</v>
          </cell>
          <cell r="J43">
            <v>0</v>
          </cell>
          <cell r="K43">
            <v>0</v>
          </cell>
          <cell r="L43">
            <v>0</v>
          </cell>
          <cell r="M43">
            <v>0</v>
          </cell>
        </row>
        <row r="44">
          <cell r="A44">
            <v>203</v>
          </cell>
          <cell r="B44">
            <v>22</v>
          </cell>
          <cell r="F44">
            <v>4010</v>
          </cell>
          <cell r="I44">
            <v>1</v>
          </cell>
          <cell r="L44">
            <v>1</v>
          </cell>
          <cell r="M44">
            <v>2</v>
          </cell>
        </row>
        <row r="45">
          <cell r="A45">
            <v>203</v>
          </cell>
          <cell r="B45">
            <v>22</v>
          </cell>
          <cell r="F45">
            <v>4010</v>
          </cell>
          <cell r="M45">
            <v>0</v>
          </cell>
        </row>
        <row r="46">
          <cell r="A46">
            <v>203</v>
          </cell>
          <cell r="B46">
            <v>22</v>
          </cell>
          <cell r="F46">
            <v>4010</v>
          </cell>
          <cell r="M46">
            <v>0</v>
          </cell>
        </row>
        <row r="47">
          <cell r="A47">
            <v>203</v>
          </cell>
          <cell r="B47">
            <v>22</v>
          </cell>
          <cell r="F47">
            <v>4010</v>
          </cell>
          <cell r="M47">
            <v>0</v>
          </cell>
        </row>
        <row r="48">
          <cell r="A48">
            <v>204</v>
          </cell>
          <cell r="B48">
            <v>22</v>
          </cell>
          <cell r="F48">
            <v>4010</v>
          </cell>
          <cell r="M48">
            <v>0</v>
          </cell>
        </row>
        <row r="49">
          <cell r="A49">
            <v>204</v>
          </cell>
          <cell r="B49">
            <v>22</v>
          </cell>
          <cell r="F49">
            <v>4010</v>
          </cell>
          <cell r="M49">
            <v>0</v>
          </cell>
        </row>
        <row r="50">
          <cell r="A50">
            <v>204</v>
          </cell>
          <cell r="B50">
            <v>22</v>
          </cell>
          <cell r="F50">
            <v>4010</v>
          </cell>
          <cell r="M50">
            <v>0</v>
          </cell>
        </row>
        <row r="51">
          <cell r="A51">
            <v>204</v>
          </cell>
          <cell r="B51">
            <v>22</v>
          </cell>
          <cell r="F51">
            <v>4010</v>
          </cell>
          <cell r="M51">
            <v>0</v>
          </cell>
        </row>
        <row r="52">
          <cell r="A52">
            <v>204</v>
          </cell>
          <cell r="B52">
            <v>22</v>
          </cell>
          <cell r="F52">
            <v>4010</v>
          </cell>
          <cell r="M52">
            <v>0</v>
          </cell>
        </row>
        <row r="53">
          <cell r="A53">
            <v>204</v>
          </cell>
          <cell r="B53">
            <v>22</v>
          </cell>
          <cell r="F53">
            <v>4010</v>
          </cell>
          <cell r="M53">
            <v>0</v>
          </cell>
        </row>
        <row r="54">
          <cell r="A54">
            <v>204</v>
          </cell>
          <cell r="B54">
            <v>22</v>
          </cell>
          <cell r="F54">
            <v>4010</v>
          </cell>
          <cell r="M54">
            <v>0</v>
          </cell>
        </row>
        <row r="55">
          <cell r="A55">
            <v>204</v>
          </cell>
          <cell r="B55">
            <v>22</v>
          </cell>
          <cell r="F55">
            <v>4010</v>
          </cell>
          <cell r="M55">
            <v>0</v>
          </cell>
        </row>
        <row r="56">
          <cell r="A56">
            <v>204</v>
          </cell>
          <cell r="B56">
            <v>22</v>
          </cell>
          <cell r="F56">
            <v>4010</v>
          </cell>
          <cell r="M56">
            <v>0</v>
          </cell>
        </row>
        <row r="57">
          <cell r="A57">
            <v>204</v>
          </cell>
          <cell r="B57">
            <v>22</v>
          </cell>
          <cell r="F57">
            <v>4010</v>
          </cell>
          <cell r="M57">
            <v>0</v>
          </cell>
        </row>
        <row r="58">
          <cell r="A58">
            <v>213</v>
          </cell>
          <cell r="B58">
            <v>22</v>
          </cell>
          <cell r="F58">
            <v>4010</v>
          </cell>
          <cell r="M58">
            <v>0</v>
          </cell>
        </row>
        <row r="59">
          <cell r="A59">
            <v>213</v>
          </cell>
          <cell r="B59">
            <v>22</v>
          </cell>
          <cell r="F59">
            <v>4010</v>
          </cell>
          <cell r="M59">
            <v>0</v>
          </cell>
        </row>
        <row r="60">
          <cell r="A60">
            <v>213</v>
          </cell>
          <cell r="B60">
            <v>22</v>
          </cell>
          <cell r="F60">
            <v>4010</v>
          </cell>
          <cell r="M60">
            <v>0</v>
          </cell>
        </row>
        <row r="61">
          <cell r="A61">
            <v>213</v>
          </cell>
          <cell r="B61">
            <v>22</v>
          </cell>
          <cell r="F61">
            <v>4010</v>
          </cell>
          <cell r="M61">
            <v>0</v>
          </cell>
        </row>
        <row r="62">
          <cell r="A62">
            <v>213</v>
          </cell>
          <cell r="B62">
            <v>22</v>
          </cell>
          <cell r="F62">
            <v>4010</v>
          </cell>
          <cell r="M62">
            <v>0</v>
          </cell>
        </row>
        <row r="63">
          <cell r="A63">
            <v>213</v>
          </cell>
          <cell r="B63">
            <v>22</v>
          </cell>
          <cell r="F63">
            <v>4010</v>
          </cell>
          <cell r="M63">
            <v>0</v>
          </cell>
        </row>
        <row r="64">
          <cell r="A64">
            <v>213</v>
          </cell>
          <cell r="B64">
            <v>22</v>
          </cell>
          <cell r="F64">
            <v>4010</v>
          </cell>
          <cell r="M64">
            <v>0</v>
          </cell>
        </row>
        <row r="65">
          <cell r="A65">
            <v>206</v>
          </cell>
          <cell r="B65">
            <v>22</v>
          </cell>
          <cell r="F65">
            <v>4010</v>
          </cell>
          <cell r="M65">
            <v>0</v>
          </cell>
        </row>
        <row r="66">
          <cell r="A66">
            <v>206</v>
          </cell>
          <cell r="B66">
            <v>22</v>
          </cell>
          <cell r="F66">
            <v>4010</v>
          </cell>
          <cell r="K66">
            <v>1</v>
          </cell>
          <cell r="M66">
            <v>3</v>
          </cell>
        </row>
        <row r="67">
          <cell r="A67">
            <v>206</v>
          </cell>
          <cell r="B67">
            <v>22</v>
          </cell>
          <cell r="F67">
            <v>4010</v>
          </cell>
          <cell r="M67">
            <v>0</v>
          </cell>
        </row>
        <row r="68">
          <cell r="A68">
            <v>206</v>
          </cell>
          <cell r="B68">
            <v>22</v>
          </cell>
          <cell r="F68">
            <v>4010</v>
          </cell>
          <cell r="M68">
            <v>0</v>
          </cell>
        </row>
        <row r="69">
          <cell r="A69">
            <v>206</v>
          </cell>
          <cell r="B69">
            <v>22</v>
          </cell>
          <cell r="F69">
            <v>4010</v>
          </cell>
          <cell r="I69">
            <v>1</v>
          </cell>
          <cell r="M69">
            <v>1</v>
          </cell>
        </row>
        <row r="70">
          <cell r="A70">
            <v>206</v>
          </cell>
          <cell r="B70">
            <v>22</v>
          </cell>
          <cell r="F70">
            <v>4010</v>
          </cell>
          <cell r="M70">
            <v>0</v>
          </cell>
        </row>
        <row r="71">
          <cell r="A71">
            <v>206</v>
          </cell>
          <cell r="B71">
            <v>22</v>
          </cell>
          <cell r="F71">
            <v>4010</v>
          </cell>
          <cell r="J71">
            <v>1</v>
          </cell>
          <cell r="M71">
            <v>1</v>
          </cell>
        </row>
        <row r="72">
          <cell r="A72">
            <v>206</v>
          </cell>
          <cell r="B72">
            <v>22</v>
          </cell>
          <cell r="F72">
            <v>4010</v>
          </cell>
          <cell r="H72">
            <v>1</v>
          </cell>
          <cell r="J72">
            <v>1</v>
          </cell>
          <cell r="K72">
            <v>2</v>
          </cell>
          <cell r="M72">
            <v>4</v>
          </cell>
        </row>
        <row r="73">
          <cell r="A73">
            <v>206</v>
          </cell>
          <cell r="B73">
            <v>22</v>
          </cell>
          <cell r="F73">
            <v>4010</v>
          </cell>
          <cell r="M73">
            <v>0</v>
          </cell>
        </row>
        <row r="74">
          <cell r="A74">
            <v>206</v>
          </cell>
          <cell r="B74">
            <v>22</v>
          </cell>
          <cell r="F74">
            <v>4010</v>
          </cell>
          <cell r="M74">
            <v>0</v>
          </cell>
        </row>
        <row r="75">
          <cell r="A75">
            <v>206</v>
          </cell>
          <cell r="B75">
            <v>22</v>
          </cell>
          <cell r="F75">
            <v>4010</v>
          </cell>
          <cell r="M75">
            <v>0</v>
          </cell>
        </row>
        <row r="76">
          <cell r="A76">
            <v>206</v>
          </cell>
          <cell r="B76">
            <v>22</v>
          </cell>
          <cell r="F76">
            <v>4010</v>
          </cell>
          <cell r="M76">
            <v>0</v>
          </cell>
        </row>
        <row r="77">
          <cell r="A77">
            <v>206</v>
          </cell>
          <cell r="B77">
            <v>22</v>
          </cell>
          <cell r="F77">
            <v>4010</v>
          </cell>
          <cell r="H77">
            <v>1</v>
          </cell>
          <cell r="M77">
            <v>1</v>
          </cell>
        </row>
        <row r="78">
          <cell r="A78">
            <v>201</v>
          </cell>
          <cell r="B78">
            <v>22</v>
          </cell>
          <cell r="F78">
            <v>4010</v>
          </cell>
          <cell r="M78">
            <v>0</v>
          </cell>
        </row>
        <row r="79">
          <cell r="A79">
            <v>201</v>
          </cell>
          <cell r="B79">
            <v>22</v>
          </cell>
          <cell r="F79">
            <v>4010</v>
          </cell>
          <cell r="M79">
            <v>0</v>
          </cell>
        </row>
        <row r="80">
          <cell r="A80">
            <v>201</v>
          </cell>
          <cell r="B80">
            <v>22</v>
          </cell>
          <cell r="F80">
            <v>4010</v>
          </cell>
          <cell r="M80">
            <v>0</v>
          </cell>
        </row>
        <row r="81">
          <cell r="A81">
            <v>201</v>
          </cell>
          <cell r="B81">
            <v>22</v>
          </cell>
          <cell r="F81">
            <v>4010</v>
          </cell>
          <cell r="M81">
            <v>0</v>
          </cell>
        </row>
        <row r="82">
          <cell r="A82">
            <v>208</v>
          </cell>
          <cell r="B82">
            <v>22</v>
          </cell>
          <cell r="F82">
            <v>4010</v>
          </cell>
          <cell r="M82">
            <v>1</v>
          </cell>
        </row>
        <row r="83">
          <cell r="A83">
            <v>208</v>
          </cell>
          <cell r="B83">
            <v>22</v>
          </cell>
          <cell r="F83">
            <v>4010</v>
          </cell>
          <cell r="M83">
            <v>0</v>
          </cell>
        </row>
        <row r="84">
          <cell r="A84">
            <v>208</v>
          </cell>
          <cell r="B84">
            <v>22</v>
          </cell>
          <cell r="F84">
            <v>4010</v>
          </cell>
          <cell r="H84">
            <v>1</v>
          </cell>
          <cell r="J84">
            <v>1</v>
          </cell>
          <cell r="K84">
            <v>2</v>
          </cell>
          <cell r="L84">
            <v>3</v>
          </cell>
          <cell r="M84">
            <v>7</v>
          </cell>
        </row>
        <row r="85">
          <cell r="A85">
            <v>208</v>
          </cell>
          <cell r="B85">
            <v>22</v>
          </cell>
          <cell r="F85">
            <v>4010</v>
          </cell>
          <cell r="M85">
            <v>0</v>
          </cell>
        </row>
        <row r="86">
          <cell r="A86">
            <v>208</v>
          </cell>
          <cell r="B86">
            <v>22</v>
          </cell>
          <cell r="F86">
            <v>4010</v>
          </cell>
          <cell r="M86">
            <v>0</v>
          </cell>
        </row>
        <row r="87">
          <cell r="A87">
            <v>208</v>
          </cell>
          <cell r="B87">
            <v>22</v>
          </cell>
          <cell r="F87">
            <v>4010</v>
          </cell>
          <cell r="M87">
            <v>0</v>
          </cell>
        </row>
        <row r="88">
          <cell r="A88">
            <v>208</v>
          </cell>
          <cell r="B88">
            <v>22</v>
          </cell>
          <cell r="F88">
            <v>4010</v>
          </cell>
          <cell r="M88">
            <v>0</v>
          </cell>
        </row>
        <row r="89">
          <cell r="A89">
            <v>207</v>
          </cell>
          <cell r="B89">
            <v>22</v>
          </cell>
          <cell r="F89">
            <v>4010</v>
          </cell>
          <cell r="K89">
            <v>1</v>
          </cell>
          <cell r="M89">
            <v>1</v>
          </cell>
        </row>
        <row r="90">
          <cell r="A90">
            <v>207</v>
          </cell>
          <cell r="B90">
            <v>22</v>
          </cell>
          <cell r="F90">
            <v>4010</v>
          </cell>
          <cell r="M90">
            <v>0</v>
          </cell>
        </row>
        <row r="91">
          <cell r="A91">
            <v>207</v>
          </cell>
          <cell r="B91">
            <v>22</v>
          </cell>
          <cell r="F91">
            <v>4010</v>
          </cell>
          <cell r="M91">
            <v>0</v>
          </cell>
        </row>
        <row r="92">
          <cell r="A92">
            <v>207</v>
          </cell>
          <cell r="B92">
            <v>22</v>
          </cell>
          <cell r="F92">
            <v>4010</v>
          </cell>
          <cell r="M92">
            <v>0</v>
          </cell>
        </row>
        <row r="93">
          <cell r="A93">
            <v>207</v>
          </cell>
          <cell r="B93">
            <v>22</v>
          </cell>
          <cell r="F93">
            <v>4010</v>
          </cell>
          <cell r="M93">
            <v>0</v>
          </cell>
        </row>
        <row r="94">
          <cell r="A94">
            <v>207</v>
          </cell>
          <cell r="B94">
            <v>22</v>
          </cell>
          <cell r="F94">
            <v>4010</v>
          </cell>
          <cell r="M94">
            <v>0</v>
          </cell>
        </row>
        <row r="95">
          <cell r="A95">
            <v>207</v>
          </cell>
          <cell r="B95">
            <v>22</v>
          </cell>
          <cell r="F95">
            <v>4010</v>
          </cell>
          <cell r="J95">
            <v>1</v>
          </cell>
          <cell r="K95">
            <v>1</v>
          </cell>
          <cell r="M95">
            <v>2</v>
          </cell>
        </row>
        <row r="96">
          <cell r="A96">
            <v>207</v>
          </cell>
          <cell r="B96">
            <v>22</v>
          </cell>
          <cell r="F96">
            <v>4010</v>
          </cell>
          <cell r="I96">
            <v>1</v>
          </cell>
          <cell r="J96">
            <v>1</v>
          </cell>
          <cell r="K96">
            <v>1</v>
          </cell>
          <cell r="M96">
            <v>3</v>
          </cell>
        </row>
        <row r="97">
          <cell r="A97">
            <v>207</v>
          </cell>
          <cell r="B97">
            <v>22</v>
          </cell>
          <cell r="F97">
            <v>4010</v>
          </cell>
          <cell r="M97">
            <v>0</v>
          </cell>
        </row>
        <row r="98">
          <cell r="A98">
            <v>210</v>
          </cell>
          <cell r="B98">
            <v>22</v>
          </cell>
          <cell r="F98">
            <v>4010</v>
          </cell>
          <cell r="M98">
            <v>0</v>
          </cell>
        </row>
        <row r="99">
          <cell r="A99">
            <v>210</v>
          </cell>
          <cell r="B99">
            <v>22</v>
          </cell>
          <cell r="F99">
            <v>4010</v>
          </cell>
          <cell r="M99">
            <v>0</v>
          </cell>
        </row>
        <row r="100">
          <cell r="A100">
            <v>210</v>
          </cell>
          <cell r="B100">
            <v>22</v>
          </cell>
          <cell r="F100">
            <v>4010</v>
          </cell>
          <cell r="M100">
            <v>0</v>
          </cell>
        </row>
        <row r="101">
          <cell r="A101">
            <v>210</v>
          </cell>
          <cell r="B101">
            <v>22</v>
          </cell>
          <cell r="F101">
            <v>4010</v>
          </cell>
          <cell r="M101">
            <v>0</v>
          </cell>
        </row>
        <row r="102">
          <cell r="A102">
            <v>210</v>
          </cell>
          <cell r="B102">
            <v>22</v>
          </cell>
          <cell r="F102">
            <v>4010</v>
          </cell>
          <cell r="M102">
            <v>0</v>
          </cell>
        </row>
        <row r="103">
          <cell r="A103">
            <v>211</v>
          </cell>
          <cell r="B103">
            <v>22</v>
          </cell>
          <cell r="F103">
            <v>4010</v>
          </cell>
          <cell r="M103">
            <v>0</v>
          </cell>
        </row>
        <row r="104">
          <cell r="A104">
            <v>211</v>
          </cell>
          <cell r="B104">
            <v>22</v>
          </cell>
          <cell r="F104">
            <v>4010</v>
          </cell>
          <cell r="M104">
            <v>0</v>
          </cell>
        </row>
        <row r="105">
          <cell r="A105">
            <v>211</v>
          </cell>
          <cell r="B105">
            <v>22</v>
          </cell>
          <cell r="F105">
            <v>4010</v>
          </cell>
          <cell r="M105">
            <v>0</v>
          </cell>
        </row>
        <row r="106">
          <cell r="A106">
            <v>211</v>
          </cell>
          <cell r="B106">
            <v>22</v>
          </cell>
          <cell r="F106">
            <v>4010</v>
          </cell>
          <cell r="H106">
            <v>1</v>
          </cell>
          <cell r="K106">
            <v>3</v>
          </cell>
          <cell r="M106">
            <v>4</v>
          </cell>
        </row>
        <row r="107">
          <cell r="A107">
            <v>211</v>
          </cell>
          <cell r="B107">
            <v>22</v>
          </cell>
          <cell r="F107">
            <v>4010</v>
          </cell>
          <cell r="M107">
            <v>0</v>
          </cell>
        </row>
        <row r="108">
          <cell r="A108">
            <v>211</v>
          </cell>
          <cell r="B108">
            <v>22</v>
          </cell>
          <cell r="F108">
            <v>4010</v>
          </cell>
          <cell r="M108">
            <v>0</v>
          </cell>
        </row>
        <row r="109">
          <cell r="A109">
            <v>211</v>
          </cell>
          <cell r="B109">
            <v>22</v>
          </cell>
          <cell r="F109">
            <v>4010</v>
          </cell>
          <cell r="M109">
            <v>0</v>
          </cell>
        </row>
        <row r="110">
          <cell r="A110">
            <v>209</v>
          </cell>
          <cell r="B110">
            <v>22</v>
          </cell>
          <cell r="F110">
            <v>4010</v>
          </cell>
          <cell r="M110">
            <v>0</v>
          </cell>
        </row>
        <row r="111">
          <cell r="A111">
            <v>209</v>
          </cell>
          <cell r="B111">
            <v>22</v>
          </cell>
          <cell r="F111">
            <v>4010</v>
          </cell>
          <cell r="M111">
            <v>0</v>
          </cell>
        </row>
        <row r="112">
          <cell r="A112">
            <v>209</v>
          </cell>
          <cell r="B112">
            <v>22</v>
          </cell>
          <cell r="F112">
            <v>4010</v>
          </cell>
          <cell r="M112">
            <v>0</v>
          </cell>
        </row>
        <row r="113">
          <cell r="A113">
            <v>209</v>
          </cell>
          <cell r="B113">
            <v>22</v>
          </cell>
          <cell r="F113">
            <v>4010</v>
          </cell>
          <cell r="M113">
            <v>0</v>
          </cell>
        </row>
        <row r="114">
          <cell r="A114">
            <v>209</v>
          </cell>
          <cell r="B114">
            <v>22</v>
          </cell>
          <cell r="F114">
            <v>4010</v>
          </cell>
          <cell r="M114">
            <v>0</v>
          </cell>
        </row>
        <row r="115">
          <cell r="A115">
            <v>209</v>
          </cell>
          <cell r="B115">
            <v>22</v>
          </cell>
          <cell r="F115">
            <v>4010</v>
          </cell>
          <cell r="M115">
            <v>0</v>
          </cell>
        </row>
        <row r="116">
          <cell r="A116">
            <v>209</v>
          </cell>
          <cell r="B116">
            <v>22</v>
          </cell>
          <cell r="F116">
            <v>4010</v>
          </cell>
          <cell r="M116">
            <v>0</v>
          </cell>
        </row>
        <row r="117">
          <cell r="A117">
            <v>209</v>
          </cell>
          <cell r="B117">
            <v>22</v>
          </cell>
          <cell r="F117">
            <v>4010</v>
          </cell>
          <cell r="M117">
            <v>0</v>
          </cell>
        </row>
        <row r="118">
          <cell r="A118">
            <v>209</v>
          </cell>
          <cell r="B118">
            <v>22</v>
          </cell>
          <cell r="F118">
            <v>4010</v>
          </cell>
          <cell r="M118">
            <v>0</v>
          </cell>
        </row>
        <row r="119">
          <cell r="A119">
            <v>209</v>
          </cell>
          <cell r="B119">
            <v>22</v>
          </cell>
          <cell r="F119">
            <v>4010</v>
          </cell>
          <cell r="M119">
            <v>0</v>
          </cell>
        </row>
        <row r="120">
          <cell r="A120">
            <v>209</v>
          </cell>
          <cell r="B120">
            <v>22</v>
          </cell>
          <cell r="F120">
            <v>4010</v>
          </cell>
          <cell r="M120">
            <v>0</v>
          </cell>
        </row>
        <row r="121">
          <cell r="A121">
            <v>209</v>
          </cell>
          <cell r="B121">
            <v>22</v>
          </cell>
          <cell r="F121">
            <v>4010</v>
          </cell>
          <cell r="M121">
            <v>0</v>
          </cell>
        </row>
        <row r="122">
          <cell r="A122">
            <v>209</v>
          </cell>
          <cell r="B122">
            <v>22</v>
          </cell>
          <cell r="F122">
            <v>4010</v>
          </cell>
          <cell r="M122">
            <v>0</v>
          </cell>
        </row>
        <row r="123">
          <cell r="A123">
            <v>209</v>
          </cell>
          <cell r="B123">
            <v>22</v>
          </cell>
          <cell r="F123">
            <v>4010</v>
          </cell>
          <cell r="M123">
            <v>0</v>
          </cell>
        </row>
        <row r="124">
          <cell r="A124">
            <v>209</v>
          </cell>
          <cell r="B124">
            <v>22</v>
          </cell>
          <cell r="F124">
            <v>4010</v>
          </cell>
          <cell r="M124">
            <v>0</v>
          </cell>
        </row>
        <row r="125">
          <cell r="A125">
            <v>209</v>
          </cell>
          <cell r="B125">
            <v>22</v>
          </cell>
          <cell r="F125">
            <v>4010</v>
          </cell>
          <cell r="M125">
            <v>0</v>
          </cell>
        </row>
        <row r="126">
          <cell r="A126">
            <v>209</v>
          </cell>
          <cell r="B126">
            <v>22</v>
          </cell>
          <cell r="F126">
            <v>4010</v>
          </cell>
          <cell r="M126">
            <v>0</v>
          </cell>
        </row>
        <row r="127">
          <cell r="A127">
            <v>209</v>
          </cell>
          <cell r="B127">
            <v>22</v>
          </cell>
          <cell r="F127">
            <v>4010</v>
          </cell>
          <cell r="M127">
            <v>0</v>
          </cell>
        </row>
        <row r="128">
          <cell r="A128">
            <v>209</v>
          </cell>
          <cell r="B128">
            <v>22</v>
          </cell>
          <cell r="F128">
            <v>4010</v>
          </cell>
          <cell r="M128">
            <v>0</v>
          </cell>
        </row>
        <row r="129">
          <cell r="A129">
            <v>209</v>
          </cell>
          <cell r="B129">
            <v>22</v>
          </cell>
          <cell r="F129">
            <v>4010</v>
          </cell>
          <cell r="M129">
            <v>0</v>
          </cell>
        </row>
        <row r="130">
          <cell r="A130">
            <v>209</v>
          </cell>
          <cell r="B130">
            <v>22</v>
          </cell>
          <cell r="F130">
            <v>4010</v>
          </cell>
          <cell r="M130">
            <v>0</v>
          </cell>
        </row>
        <row r="131">
          <cell r="A131">
            <v>209</v>
          </cell>
          <cell r="B131">
            <v>22</v>
          </cell>
          <cell r="F131">
            <v>4010</v>
          </cell>
          <cell r="M131">
            <v>0</v>
          </cell>
        </row>
        <row r="132">
          <cell r="A132">
            <v>204</v>
          </cell>
          <cell r="B132">
            <v>22</v>
          </cell>
          <cell r="F132">
            <v>4010</v>
          </cell>
          <cell r="M132">
            <v>0</v>
          </cell>
        </row>
        <row r="133">
          <cell r="A133">
            <v>204</v>
          </cell>
          <cell r="B133">
            <v>22</v>
          </cell>
          <cell r="F133">
            <v>4010</v>
          </cell>
          <cell r="M133">
            <v>0</v>
          </cell>
        </row>
        <row r="134">
          <cell r="A134">
            <v>213</v>
          </cell>
          <cell r="B134">
            <v>22</v>
          </cell>
          <cell r="F134">
            <v>4010</v>
          </cell>
          <cell r="M134">
            <v>0</v>
          </cell>
        </row>
        <row r="135">
          <cell r="A135">
            <v>213</v>
          </cell>
          <cell r="B135">
            <v>22</v>
          </cell>
          <cell r="F135">
            <v>4010</v>
          </cell>
          <cell r="M135">
            <v>0</v>
          </cell>
        </row>
        <row r="136">
          <cell r="A136">
            <v>213</v>
          </cell>
          <cell r="B136">
            <v>22</v>
          </cell>
          <cell r="F136">
            <v>4010</v>
          </cell>
          <cell r="M136">
            <v>0</v>
          </cell>
        </row>
        <row r="137">
          <cell r="A137">
            <v>383</v>
          </cell>
          <cell r="B137">
            <v>23</v>
          </cell>
          <cell r="F137">
            <v>4010</v>
          </cell>
          <cell r="M137">
            <v>0</v>
          </cell>
        </row>
        <row r="138">
          <cell r="A138">
            <v>383</v>
          </cell>
          <cell r="B138">
            <v>23</v>
          </cell>
          <cell r="F138">
            <v>4010</v>
          </cell>
          <cell r="M138">
            <v>0</v>
          </cell>
        </row>
        <row r="139">
          <cell r="A139">
            <v>383</v>
          </cell>
          <cell r="B139">
            <v>23</v>
          </cell>
          <cell r="F139">
            <v>4010</v>
          </cell>
          <cell r="M139">
            <v>0</v>
          </cell>
        </row>
        <row r="140">
          <cell r="A140">
            <v>383</v>
          </cell>
          <cell r="B140">
            <v>23</v>
          </cell>
          <cell r="F140">
            <v>4010</v>
          </cell>
          <cell r="M140">
            <v>0</v>
          </cell>
        </row>
        <row r="141">
          <cell r="A141">
            <v>384</v>
          </cell>
          <cell r="B141">
            <v>23</v>
          </cell>
          <cell r="F141">
            <v>4010</v>
          </cell>
          <cell r="M141">
            <v>0</v>
          </cell>
        </row>
        <row r="142">
          <cell r="A142">
            <v>384</v>
          </cell>
          <cell r="B142">
            <v>23</v>
          </cell>
          <cell r="F142">
            <v>4010</v>
          </cell>
          <cell r="J142">
            <v>2</v>
          </cell>
          <cell r="M142">
            <v>2</v>
          </cell>
        </row>
        <row r="143">
          <cell r="A143">
            <v>213</v>
          </cell>
          <cell r="B143">
            <v>22</v>
          </cell>
          <cell r="F143">
            <v>4010</v>
          </cell>
          <cell r="M143">
            <v>0</v>
          </cell>
        </row>
        <row r="144">
          <cell r="A144">
            <v>213</v>
          </cell>
          <cell r="B144">
            <v>22</v>
          </cell>
          <cell r="F144">
            <v>4010</v>
          </cell>
          <cell r="M144">
            <v>0</v>
          </cell>
        </row>
        <row r="145">
          <cell r="A145">
            <v>213</v>
          </cell>
          <cell r="B145">
            <v>22</v>
          </cell>
          <cell r="F145">
            <v>4010</v>
          </cell>
          <cell r="M145">
            <v>0</v>
          </cell>
        </row>
        <row r="146">
          <cell r="A146">
            <v>213</v>
          </cell>
          <cell r="B146">
            <v>22</v>
          </cell>
          <cell r="F146">
            <v>4010</v>
          </cell>
          <cell r="M146">
            <v>0</v>
          </cell>
        </row>
        <row r="147">
          <cell r="A147">
            <v>213</v>
          </cell>
          <cell r="B147">
            <v>22</v>
          </cell>
          <cell r="F147">
            <v>4010</v>
          </cell>
          <cell r="M147">
            <v>0</v>
          </cell>
        </row>
        <row r="148">
          <cell r="A148">
            <v>213</v>
          </cell>
          <cell r="B148">
            <v>22</v>
          </cell>
          <cell r="F148">
            <v>4010</v>
          </cell>
          <cell r="M148">
            <v>0</v>
          </cell>
        </row>
        <row r="149">
          <cell r="A149">
            <v>213</v>
          </cell>
          <cell r="B149">
            <v>22</v>
          </cell>
          <cell r="F149">
            <v>4010</v>
          </cell>
          <cell r="M149">
            <v>0</v>
          </cell>
        </row>
        <row r="150">
          <cell r="A150">
            <v>213</v>
          </cell>
          <cell r="B150">
            <v>22</v>
          </cell>
          <cell r="F150">
            <v>4010</v>
          </cell>
          <cell r="M150">
            <v>0</v>
          </cell>
        </row>
        <row r="151">
          <cell r="A151">
            <v>213</v>
          </cell>
          <cell r="B151">
            <v>22</v>
          </cell>
          <cell r="F151">
            <v>4010</v>
          </cell>
          <cell r="M151">
            <v>0</v>
          </cell>
        </row>
        <row r="152">
          <cell r="A152">
            <v>213</v>
          </cell>
          <cell r="B152">
            <v>22</v>
          </cell>
          <cell r="F152">
            <v>4010</v>
          </cell>
          <cell r="M152">
            <v>0</v>
          </cell>
        </row>
        <row r="153">
          <cell r="A153">
            <v>213</v>
          </cell>
          <cell r="B153">
            <v>22</v>
          </cell>
          <cell r="F153">
            <v>4010</v>
          </cell>
          <cell r="M153">
            <v>0</v>
          </cell>
        </row>
        <row r="154">
          <cell r="A154">
            <v>213</v>
          </cell>
          <cell r="B154">
            <v>22</v>
          </cell>
          <cell r="F154">
            <v>4010</v>
          </cell>
          <cell r="M154">
            <v>0</v>
          </cell>
        </row>
        <row r="155">
          <cell r="A155">
            <v>425</v>
          </cell>
          <cell r="B155">
            <v>23</v>
          </cell>
          <cell r="F155">
            <v>4010</v>
          </cell>
          <cell r="M155">
            <v>0</v>
          </cell>
        </row>
        <row r="156">
          <cell r="A156">
            <v>425</v>
          </cell>
          <cell r="B156">
            <v>23</v>
          </cell>
          <cell r="F156">
            <v>4010</v>
          </cell>
          <cell r="M156">
            <v>0</v>
          </cell>
        </row>
        <row r="157">
          <cell r="A157">
            <v>425</v>
          </cell>
          <cell r="B157">
            <v>23</v>
          </cell>
          <cell r="F157">
            <v>4010</v>
          </cell>
          <cell r="M157">
            <v>0</v>
          </cell>
        </row>
        <row r="158">
          <cell r="A158">
            <v>425</v>
          </cell>
          <cell r="B158">
            <v>23</v>
          </cell>
          <cell r="F158">
            <v>4010</v>
          </cell>
          <cell r="M158">
            <v>0</v>
          </cell>
        </row>
        <row r="159">
          <cell r="A159">
            <v>441</v>
          </cell>
          <cell r="B159">
            <v>23</v>
          </cell>
          <cell r="F159">
            <v>4010</v>
          </cell>
          <cell r="M159">
            <v>0</v>
          </cell>
        </row>
        <row r="160">
          <cell r="A160">
            <v>441</v>
          </cell>
          <cell r="B160">
            <v>23</v>
          </cell>
          <cell r="F160">
            <v>4010</v>
          </cell>
          <cell r="M160">
            <v>0</v>
          </cell>
        </row>
        <row r="161">
          <cell r="A161">
            <v>442</v>
          </cell>
          <cell r="B161">
            <v>23</v>
          </cell>
          <cell r="F161">
            <v>4010</v>
          </cell>
          <cell r="M161">
            <v>0</v>
          </cell>
        </row>
        <row r="162">
          <cell r="A162">
            <v>442</v>
          </cell>
          <cell r="B162">
            <v>23</v>
          </cell>
          <cell r="F162">
            <v>4010</v>
          </cell>
          <cell r="M162">
            <v>0</v>
          </cell>
        </row>
        <row r="163">
          <cell r="A163">
            <v>443</v>
          </cell>
          <cell r="B163">
            <v>23</v>
          </cell>
          <cell r="F163">
            <v>4010</v>
          </cell>
          <cell r="M163">
            <v>0</v>
          </cell>
        </row>
        <row r="164">
          <cell r="A164">
            <v>443</v>
          </cell>
          <cell r="B164">
            <v>23</v>
          </cell>
          <cell r="F164">
            <v>4010</v>
          </cell>
          <cell r="M164">
            <v>0</v>
          </cell>
        </row>
        <row r="165">
          <cell r="A165">
            <v>214</v>
          </cell>
          <cell r="B165">
            <v>22</v>
          </cell>
          <cell r="F165">
            <v>4010</v>
          </cell>
          <cell r="M165">
            <v>0</v>
          </cell>
        </row>
        <row r="166">
          <cell r="A166">
            <v>214</v>
          </cell>
          <cell r="B166">
            <v>22</v>
          </cell>
          <cell r="F166">
            <v>4010</v>
          </cell>
          <cell r="M166">
            <v>0</v>
          </cell>
        </row>
        <row r="167">
          <cell r="A167">
            <v>214</v>
          </cell>
          <cell r="B167">
            <v>22</v>
          </cell>
          <cell r="F167">
            <v>4010</v>
          </cell>
          <cell r="M167">
            <v>0</v>
          </cell>
        </row>
        <row r="168">
          <cell r="A168">
            <v>214</v>
          </cell>
          <cell r="B168">
            <v>22</v>
          </cell>
          <cell r="F168">
            <v>4010</v>
          </cell>
          <cell r="M168">
            <v>0</v>
          </cell>
        </row>
        <row r="169">
          <cell r="A169">
            <v>214</v>
          </cell>
          <cell r="B169">
            <v>22</v>
          </cell>
          <cell r="F169">
            <v>4010</v>
          </cell>
          <cell r="M169">
            <v>0</v>
          </cell>
        </row>
        <row r="170">
          <cell r="A170">
            <v>214</v>
          </cell>
          <cell r="B170">
            <v>22</v>
          </cell>
          <cell r="F170">
            <v>4010</v>
          </cell>
          <cell r="M170">
            <v>0</v>
          </cell>
        </row>
        <row r="171">
          <cell r="A171">
            <v>214</v>
          </cell>
          <cell r="B171">
            <v>22</v>
          </cell>
          <cell r="F171">
            <v>4010</v>
          </cell>
          <cell r="M171">
            <v>0</v>
          </cell>
        </row>
        <row r="172">
          <cell r="A172">
            <v>214</v>
          </cell>
          <cell r="B172">
            <v>22</v>
          </cell>
          <cell r="F172">
            <v>4010</v>
          </cell>
          <cell r="M172">
            <v>0</v>
          </cell>
        </row>
        <row r="173">
          <cell r="A173">
            <v>203</v>
          </cell>
          <cell r="B173">
            <v>22</v>
          </cell>
          <cell r="F173">
            <v>4010</v>
          </cell>
          <cell r="M173">
            <v>0</v>
          </cell>
        </row>
        <row r="174">
          <cell r="A174">
            <v>203</v>
          </cell>
          <cell r="B174">
            <v>22</v>
          </cell>
          <cell r="F174">
            <v>4010</v>
          </cell>
          <cell r="M174">
            <v>0</v>
          </cell>
        </row>
        <row r="175">
          <cell r="A175">
            <v>203</v>
          </cell>
          <cell r="B175">
            <v>22</v>
          </cell>
          <cell r="F175">
            <v>4010</v>
          </cell>
          <cell r="M175">
            <v>0</v>
          </cell>
        </row>
        <row r="176">
          <cell r="A176">
            <v>203</v>
          </cell>
          <cell r="B176">
            <v>22</v>
          </cell>
          <cell r="F176">
            <v>4010</v>
          </cell>
          <cell r="M176">
            <v>0</v>
          </cell>
        </row>
        <row r="177">
          <cell r="A177">
            <v>203</v>
          </cell>
          <cell r="B177">
            <v>22</v>
          </cell>
          <cell r="F177">
            <v>4010</v>
          </cell>
          <cell r="M177">
            <v>0</v>
          </cell>
        </row>
        <row r="178">
          <cell r="A178">
            <v>203</v>
          </cell>
          <cell r="B178">
            <v>22</v>
          </cell>
          <cell r="F178">
            <v>4010</v>
          </cell>
          <cell r="M178">
            <v>0</v>
          </cell>
        </row>
        <row r="179">
          <cell r="A179">
            <v>203</v>
          </cell>
          <cell r="B179">
            <v>22</v>
          </cell>
          <cell r="F179">
            <v>4010</v>
          </cell>
          <cell r="M179">
            <v>0</v>
          </cell>
        </row>
        <row r="180">
          <cell r="A180">
            <v>203</v>
          </cell>
          <cell r="B180">
            <v>22</v>
          </cell>
          <cell r="F180">
            <v>4010</v>
          </cell>
          <cell r="M180">
            <v>0</v>
          </cell>
        </row>
        <row r="181">
          <cell r="A181">
            <v>203</v>
          </cell>
          <cell r="B181">
            <v>22</v>
          </cell>
          <cell r="F181">
            <v>4010</v>
          </cell>
          <cell r="M181">
            <v>0</v>
          </cell>
        </row>
        <row r="182">
          <cell r="A182">
            <v>203</v>
          </cell>
          <cell r="B182">
            <v>22</v>
          </cell>
          <cell r="F182">
            <v>4010</v>
          </cell>
          <cell r="M182">
            <v>0</v>
          </cell>
        </row>
        <row r="183">
          <cell r="A183">
            <v>203</v>
          </cell>
          <cell r="B183">
            <v>22</v>
          </cell>
          <cell r="F183">
            <v>4010</v>
          </cell>
          <cell r="M183">
            <v>0</v>
          </cell>
        </row>
        <row r="184">
          <cell r="A184">
            <v>203</v>
          </cell>
          <cell r="B184">
            <v>22</v>
          </cell>
          <cell r="F184">
            <v>4010</v>
          </cell>
          <cell r="M184">
            <v>0</v>
          </cell>
        </row>
        <row r="185">
          <cell r="A185">
            <v>203</v>
          </cell>
          <cell r="B185">
            <v>22</v>
          </cell>
          <cell r="F185">
            <v>4010</v>
          </cell>
          <cell r="M185">
            <v>0</v>
          </cell>
        </row>
        <row r="186">
          <cell r="A186">
            <v>203</v>
          </cell>
          <cell r="B186">
            <v>22</v>
          </cell>
          <cell r="F186">
            <v>4010</v>
          </cell>
          <cell r="M186">
            <v>0</v>
          </cell>
        </row>
        <row r="187">
          <cell r="A187">
            <v>203</v>
          </cell>
          <cell r="B187">
            <v>22</v>
          </cell>
          <cell r="F187">
            <v>4010</v>
          </cell>
          <cell r="M187">
            <v>0</v>
          </cell>
        </row>
        <row r="188">
          <cell r="A188">
            <v>203</v>
          </cell>
          <cell r="B188">
            <v>22</v>
          </cell>
          <cell r="F188">
            <v>4010</v>
          </cell>
          <cell r="M188">
            <v>0</v>
          </cell>
        </row>
        <row r="189">
          <cell r="A189">
            <v>203</v>
          </cell>
          <cell r="B189">
            <v>22</v>
          </cell>
          <cell r="F189">
            <v>4010</v>
          </cell>
          <cell r="M189">
            <v>0</v>
          </cell>
        </row>
        <row r="190">
          <cell r="A190">
            <v>203</v>
          </cell>
          <cell r="B190">
            <v>22</v>
          </cell>
          <cell r="F190">
            <v>4010</v>
          </cell>
          <cell r="M190">
            <v>0</v>
          </cell>
        </row>
        <row r="191">
          <cell r="A191">
            <v>203</v>
          </cell>
          <cell r="B191">
            <v>22</v>
          </cell>
          <cell r="F191">
            <v>4010</v>
          </cell>
          <cell r="M191">
            <v>0</v>
          </cell>
        </row>
        <row r="192">
          <cell r="A192">
            <v>203</v>
          </cell>
          <cell r="B192">
            <v>22</v>
          </cell>
          <cell r="F192">
            <v>4010</v>
          </cell>
          <cell r="M192">
            <v>0</v>
          </cell>
        </row>
        <row r="193">
          <cell r="A193">
            <v>203</v>
          </cell>
          <cell r="B193">
            <v>22</v>
          </cell>
          <cell r="F193">
            <v>4010</v>
          </cell>
          <cell r="M193">
            <v>0</v>
          </cell>
        </row>
        <row r="194">
          <cell r="A194">
            <v>212</v>
          </cell>
          <cell r="B194">
            <v>22</v>
          </cell>
          <cell r="F194">
            <v>4010</v>
          </cell>
          <cell r="M194">
            <v>0</v>
          </cell>
        </row>
        <row r="195">
          <cell r="A195">
            <v>212</v>
          </cell>
          <cell r="B195">
            <v>22</v>
          </cell>
          <cell r="F195">
            <v>4010</v>
          </cell>
          <cell r="M195">
            <v>0</v>
          </cell>
        </row>
        <row r="196">
          <cell r="A196">
            <v>212</v>
          </cell>
          <cell r="B196">
            <v>22</v>
          </cell>
          <cell r="F196">
            <v>4010</v>
          </cell>
          <cell r="M196">
            <v>0</v>
          </cell>
        </row>
        <row r="197">
          <cell r="A197">
            <v>212</v>
          </cell>
          <cell r="B197">
            <v>22</v>
          </cell>
          <cell r="F197">
            <v>4010</v>
          </cell>
          <cell r="M197">
            <v>0</v>
          </cell>
        </row>
        <row r="198">
          <cell r="A198">
            <v>212</v>
          </cell>
          <cell r="B198">
            <v>22</v>
          </cell>
          <cell r="F198">
            <v>4010</v>
          </cell>
          <cell r="M198">
            <v>0</v>
          </cell>
        </row>
        <row r="199">
          <cell r="A199">
            <v>212</v>
          </cell>
          <cell r="B199">
            <v>22</v>
          </cell>
          <cell r="F199">
            <v>4010</v>
          </cell>
          <cell r="M199">
            <v>0</v>
          </cell>
        </row>
        <row r="200">
          <cell r="A200">
            <v>212</v>
          </cell>
          <cell r="B200">
            <v>22</v>
          </cell>
          <cell r="F200">
            <v>4010</v>
          </cell>
          <cell r="M200">
            <v>0</v>
          </cell>
        </row>
        <row r="201">
          <cell r="A201">
            <v>201</v>
          </cell>
          <cell r="B201">
            <v>11</v>
          </cell>
          <cell r="F201">
            <v>3010</v>
          </cell>
        </row>
        <row r="202">
          <cell r="A202">
            <v>212</v>
          </cell>
          <cell r="B202">
            <v>22</v>
          </cell>
          <cell r="F202">
            <v>3010</v>
          </cell>
        </row>
        <row r="203">
          <cell r="A203">
            <v>214</v>
          </cell>
          <cell r="B203">
            <v>22</v>
          </cell>
          <cell r="F203">
            <v>3010</v>
          </cell>
        </row>
        <row r="204">
          <cell r="A204">
            <v>211</v>
          </cell>
          <cell r="B204">
            <v>22</v>
          </cell>
          <cell r="F204">
            <v>3010</v>
          </cell>
          <cell r="K204">
            <v>2</v>
          </cell>
        </row>
        <row r="205">
          <cell r="A205">
            <v>214</v>
          </cell>
          <cell r="B205">
            <v>22</v>
          </cell>
          <cell r="F205">
            <v>3010</v>
          </cell>
        </row>
        <row r="206">
          <cell r="A206">
            <v>212</v>
          </cell>
          <cell r="B206">
            <v>22</v>
          </cell>
          <cell r="F206">
            <v>3010</v>
          </cell>
        </row>
        <row r="207">
          <cell r="A207">
            <v>207</v>
          </cell>
          <cell r="B207">
            <v>22</v>
          </cell>
          <cell r="F207">
            <v>3010</v>
          </cell>
          <cell r="K207">
            <v>1</v>
          </cell>
        </row>
        <row r="208">
          <cell r="A208">
            <v>212</v>
          </cell>
          <cell r="B208">
            <v>22</v>
          </cell>
          <cell r="F208">
            <v>3010</v>
          </cell>
        </row>
        <row r="209">
          <cell r="A209">
            <v>206</v>
          </cell>
          <cell r="B209">
            <v>22</v>
          </cell>
          <cell r="F209">
            <v>3010</v>
          </cell>
          <cell r="K209">
            <v>2</v>
          </cell>
        </row>
        <row r="210">
          <cell r="A210">
            <v>214</v>
          </cell>
          <cell r="B210">
            <v>22</v>
          </cell>
          <cell r="F210">
            <v>3010</v>
          </cell>
          <cell r="K210">
            <v>1</v>
          </cell>
        </row>
        <row r="211">
          <cell r="A211">
            <v>383</v>
          </cell>
          <cell r="B211">
            <v>23</v>
          </cell>
          <cell r="F211">
            <v>3010</v>
          </cell>
        </row>
        <row r="212">
          <cell r="A212">
            <v>209</v>
          </cell>
          <cell r="B212">
            <v>22</v>
          </cell>
          <cell r="F212">
            <v>3010</v>
          </cell>
        </row>
        <row r="213">
          <cell r="A213">
            <v>212</v>
          </cell>
          <cell r="B213">
            <v>22</v>
          </cell>
          <cell r="F213">
            <v>3010</v>
          </cell>
        </row>
        <row r="214">
          <cell r="A214">
            <v>383</v>
          </cell>
          <cell r="B214">
            <v>23</v>
          </cell>
          <cell r="F214">
            <v>3010</v>
          </cell>
          <cell r="K214">
            <v>2</v>
          </cell>
        </row>
        <row r="215">
          <cell r="A215">
            <v>201</v>
          </cell>
          <cell r="B215">
            <v>22</v>
          </cell>
          <cell r="F215">
            <v>3010</v>
          </cell>
        </row>
        <row r="216">
          <cell r="A216">
            <v>211</v>
          </cell>
          <cell r="B216">
            <v>22</v>
          </cell>
          <cell r="F216">
            <v>3010</v>
          </cell>
          <cell r="K216">
            <v>1</v>
          </cell>
        </row>
        <row r="217">
          <cell r="A217">
            <v>201</v>
          </cell>
          <cell r="B217">
            <v>22</v>
          </cell>
          <cell r="F217">
            <v>3010</v>
          </cell>
          <cell r="K217">
            <v>1</v>
          </cell>
        </row>
        <row r="218">
          <cell r="A218">
            <v>201</v>
          </cell>
          <cell r="B218">
            <v>22</v>
          </cell>
          <cell r="F218">
            <v>3010</v>
          </cell>
          <cell r="J218">
            <v>1</v>
          </cell>
          <cell r="K218">
            <v>1</v>
          </cell>
        </row>
        <row r="219">
          <cell r="A219">
            <v>212</v>
          </cell>
          <cell r="B219">
            <v>22</v>
          </cell>
          <cell r="F219">
            <v>3010</v>
          </cell>
        </row>
        <row r="220">
          <cell r="A220">
            <v>201</v>
          </cell>
          <cell r="B220">
            <v>22</v>
          </cell>
          <cell r="F220">
            <v>3010</v>
          </cell>
          <cell r="K220">
            <v>3</v>
          </cell>
        </row>
        <row r="221">
          <cell r="A221">
            <v>201</v>
          </cell>
          <cell r="B221">
            <v>22</v>
          </cell>
          <cell r="F221">
            <v>3010</v>
          </cell>
          <cell r="K221">
            <v>1</v>
          </cell>
        </row>
        <row r="222">
          <cell r="A222">
            <v>201</v>
          </cell>
          <cell r="B222">
            <v>22</v>
          </cell>
          <cell r="F222">
            <v>3010</v>
          </cell>
          <cell r="K222">
            <v>1</v>
          </cell>
        </row>
        <row r="223">
          <cell r="A223">
            <v>207</v>
          </cell>
          <cell r="B223">
            <v>22</v>
          </cell>
          <cell r="F223">
            <v>3010</v>
          </cell>
          <cell r="K223">
            <v>1</v>
          </cell>
        </row>
        <row r="224">
          <cell r="A224">
            <v>201</v>
          </cell>
          <cell r="B224">
            <v>22</v>
          </cell>
          <cell r="F224">
            <v>3010</v>
          </cell>
          <cell r="K224">
            <v>1</v>
          </cell>
        </row>
        <row r="225">
          <cell r="A225">
            <v>207</v>
          </cell>
          <cell r="B225">
            <v>22</v>
          </cell>
          <cell r="F225">
            <v>3010</v>
          </cell>
          <cell r="K225">
            <v>2</v>
          </cell>
        </row>
        <row r="226">
          <cell r="A226">
            <v>201</v>
          </cell>
          <cell r="B226">
            <v>22</v>
          </cell>
          <cell r="F226">
            <v>3010</v>
          </cell>
          <cell r="K226">
            <v>1</v>
          </cell>
        </row>
        <row r="227">
          <cell r="A227">
            <v>201</v>
          </cell>
          <cell r="B227">
            <v>22</v>
          </cell>
          <cell r="F227">
            <v>3010</v>
          </cell>
        </row>
        <row r="228">
          <cell r="A228">
            <v>213</v>
          </cell>
          <cell r="B228">
            <v>22</v>
          </cell>
          <cell r="F228">
            <v>3010</v>
          </cell>
        </row>
        <row r="229">
          <cell r="A229">
            <v>201</v>
          </cell>
          <cell r="B229">
            <v>22</v>
          </cell>
          <cell r="F229">
            <v>3010</v>
          </cell>
          <cell r="K229">
            <v>3</v>
          </cell>
        </row>
        <row r="230">
          <cell r="A230">
            <v>212</v>
          </cell>
          <cell r="B230">
            <v>22</v>
          </cell>
          <cell r="F230">
            <v>3010</v>
          </cell>
        </row>
        <row r="231">
          <cell r="A231">
            <v>212</v>
          </cell>
          <cell r="B231">
            <v>22</v>
          </cell>
          <cell r="F231">
            <v>3010</v>
          </cell>
        </row>
        <row r="232">
          <cell r="A232">
            <v>201</v>
          </cell>
          <cell r="B232">
            <v>22</v>
          </cell>
          <cell r="F232">
            <v>3010</v>
          </cell>
          <cell r="K232">
            <v>1</v>
          </cell>
        </row>
        <row r="233">
          <cell r="A233">
            <v>214</v>
          </cell>
          <cell r="B233">
            <v>22</v>
          </cell>
          <cell r="F233">
            <v>3010</v>
          </cell>
        </row>
        <row r="234">
          <cell r="A234">
            <v>201</v>
          </cell>
          <cell r="B234">
            <v>22</v>
          </cell>
          <cell r="F234">
            <v>3010</v>
          </cell>
          <cell r="K234">
            <v>2</v>
          </cell>
        </row>
        <row r="235">
          <cell r="A235">
            <v>207</v>
          </cell>
          <cell r="B235">
            <v>22</v>
          </cell>
          <cell r="F235">
            <v>3010</v>
          </cell>
        </row>
        <row r="236">
          <cell r="A236">
            <v>202</v>
          </cell>
          <cell r="B236">
            <v>22</v>
          </cell>
          <cell r="F236">
            <v>3010</v>
          </cell>
          <cell r="K236">
            <v>1</v>
          </cell>
        </row>
        <row r="237">
          <cell r="A237">
            <v>204</v>
          </cell>
          <cell r="B237">
            <v>22</v>
          </cell>
          <cell r="F237">
            <v>3010</v>
          </cell>
          <cell r="J237">
            <v>1</v>
          </cell>
          <cell r="K237">
            <v>1</v>
          </cell>
        </row>
        <row r="238">
          <cell r="A238">
            <v>204</v>
          </cell>
          <cell r="B238">
            <v>22</v>
          </cell>
          <cell r="F238">
            <v>3010</v>
          </cell>
          <cell r="K238">
            <v>1</v>
          </cell>
        </row>
        <row r="239">
          <cell r="A239">
            <v>204</v>
          </cell>
          <cell r="B239">
            <v>22</v>
          </cell>
          <cell r="F239">
            <v>3010</v>
          </cell>
        </row>
        <row r="240">
          <cell r="A240">
            <v>204</v>
          </cell>
          <cell r="B240">
            <v>22</v>
          </cell>
          <cell r="F240">
            <v>3010</v>
          </cell>
          <cell r="K240">
            <v>1</v>
          </cell>
        </row>
        <row r="241">
          <cell r="A241">
            <v>208</v>
          </cell>
          <cell r="B241">
            <v>22</v>
          </cell>
          <cell r="F241">
            <v>3010</v>
          </cell>
        </row>
        <row r="242">
          <cell r="A242">
            <v>202</v>
          </cell>
          <cell r="B242">
            <v>22</v>
          </cell>
          <cell r="F242">
            <v>3010</v>
          </cell>
          <cell r="K242">
            <v>1</v>
          </cell>
        </row>
        <row r="243">
          <cell r="A243">
            <v>208</v>
          </cell>
          <cell r="B243">
            <v>22</v>
          </cell>
          <cell r="F243">
            <v>3010</v>
          </cell>
          <cell r="K243">
            <v>1</v>
          </cell>
        </row>
        <row r="244">
          <cell r="A244">
            <v>208</v>
          </cell>
          <cell r="B244">
            <v>22</v>
          </cell>
          <cell r="F244">
            <v>3010</v>
          </cell>
          <cell r="K244">
            <v>1</v>
          </cell>
        </row>
        <row r="245">
          <cell r="A245">
            <v>208</v>
          </cell>
          <cell r="B245">
            <v>22</v>
          </cell>
          <cell r="F245">
            <v>3010</v>
          </cell>
        </row>
        <row r="246">
          <cell r="A246">
            <v>202</v>
          </cell>
          <cell r="B246">
            <v>22</v>
          </cell>
          <cell r="F246">
            <v>3010</v>
          </cell>
          <cell r="K246">
            <v>1</v>
          </cell>
        </row>
        <row r="247">
          <cell r="A247">
            <v>211</v>
          </cell>
          <cell r="B247">
            <v>22</v>
          </cell>
          <cell r="F247">
            <v>3010</v>
          </cell>
          <cell r="K247">
            <v>2</v>
          </cell>
        </row>
        <row r="248">
          <cell r="A248">
            <v>209</v>
          </cell>
          <cell r="B248">
            <v>22</v>
          </cell>
          <cell r="F248">
            <v>3010</v>
          </cell>
        </row>
        <row r="249">
          <cell r="A249">
            <v>209</v>
          </cell>
          <cell r="B249">
            <v>22</v>
          </cell>
          <cell r="F249">
            <v>3010</v>
          </cell>
        </row>
        <row r="250">
          <cell r="A250">
            <v>209</v>
          </cell>
          <cell r="B250">
            <v>22</v>
          </cell>
          <cell r="F250">
            <v>3010</v>
          </cell>
          <cell r="K250">
            <v>1</v>
          </cell>
        </row>
        <row r="251">
          <cell r="A251">
            <v>441</v>
          </cell>
          <cell r="B251">
            <v>23</v>
          </cell>
          <cell r="F251">
            <v>3010</v>
          </cell>
          <cell r="K251">
            <v>1</v>
          </cell>
        </row>
        <row r="252">
          <cell r="A252">
            <v>204</v>
          </cell>
          <cell r="B252">
            <v>22</v>
          </cell>
          <cell r="F252">
            <v>3010</v>
          </cell>
          <cell r="J252">
            <v>1</v>
          </cell>
        </row>
        <row r="253">
          <cell r="A253">
            <v>208</v>
          </cell>
          <cell r="B253">
            <v>22</v>
          </cell>
          <cell r="F253">
            <v>3010</v>
          </cell>
          <cell r="K253">
            <v>1</v>
          </cell>
        </row>
        <row r="254">
          <cell r="A254">
            <v>213</v>
          </cell>
          <cell r="B254">
            <v>22</v>
          </cell>
          <cell r="F254">
            <v>3010</v>
          </cell>
          <cell r="K254">
            <v>1</v>
          </cell>
        </row>
        <row r="255">
          <cell r="A255">
            <v>213</v>
          </cell>
          <cell r="B255">
            <v>22</v>
          </cell>
          <cell r="F255">
            <v>3010</v>
          </cell>
          <cell r="K255">
            <v>1</v>
          </cell>
        </row>
        <row r="256">
          <cell r="A256">
            <v>206</v>
          </cell>
          <cell r="B256">
            <v>22</v>
          </cell>
          <cell r="F256">
            <v>3010</v>
          </cell>
          <cell r="J256">
            <v>1</v>
          </cell>
          <cell r="K256">
            <v>1</v>
          </cell>
        </row>
        <row r="257">
          <cell r="A257">
            <v>206</v>
          </cell>
          <cell r="B257">
            <v>22</v>
          </cell>
          <cell r="F257">
            <v>3010</v>
          </cell>
          <cell r="K257">
            <v>1</v>
          </cell>
        </row>
        <row r="258">
          <cell r="A258">
            <v>206</v>
          </cell>
          <cell r="B258">
            <v>22</v>
          </cell>
          <cell r="F258">
            <v>3010</v>
          </cell>
          <cell r="K258">
            <v>1</v>
          </cell>
        </row>
        <row r="259">
          <cell r="A259">
            <v>201</v>
          </cell>
          <cell r="B259">
            <v>22</v>
          </cell>
          <cell r="F259">
            <v>3010</v>
          </cell>
        </row>
        <row r="260">
          <cell r="A260">
            <v>204</v>
          </cell>
          <cell r="B260">
            <v>22</v>
          </cell>
          <cell r="F260">
            <v>3010</v>
          </cell>
        </row>
        <row r="261">
          <cell r="A261">
            <v>201</v>
          </cell>
          <cell r="B261">
            <v>22</v>
          </cell>
          <cell r="F261">
            <v>3010</v>
          </cell>
        </row>
        <row r="262">
          <cell r="A262">
            <v>201</v>
          </cell>
          <cell r="B262">
            <v>22</v>
          </cell>
          <cell r="F262">
            <v>3010</v>
          </cell>
        </row>
        <row r="263">
          <cell r="A263">
            <v>202</v>
          </cell>
          <cell r="B263">
            <v>22</v>
          </cell>
          <cell r="F263">
            <v>3010</v>
          </cell>
        </row>
        <row r="264">
          <cell r="A264">
            <v>209</v>
          </cell>
          <cell r="B264">
            <v>22</v>
          </cell>
          <cell r="F264">
            <v>3010</v>
          </cell>
          <cell r="K264">
            <v>1</v>
          </cell>
        </row>
        <row r="265">
          <cell r="A265">
            <v>209</v>
          </cell>
          <cell r="B265">
            <v>22</v>
          </cell>
          <cell r="F265">
            <v>3010</v>
          </cell>
        </row>
        <row r="266">
          <cell r="A266">
            <v>201</v>
          </cell>
          <cell r="B266">
            <v>22</v>
          </cell>
          <cell r="F266">
            <v>3010</v>
          </cell>
        </row>
        <row r="267">
          <cell r="A267">
            <v>206</v>
          </cell>
          <cell r="B267">
            <v>22</v>
          </cell>
          <cell r="F267">
            <v>3010</v>
          </cell>
          <cell r="K267">
            <v>1</v>
          </cell>
        </row>
        <row r="268">
          <cell r="A268">
            <v>201</v>
          </cell>
          <cell r="B268">
            <v>22</v>
          </cell>
          <cell r="F268">
            <v>3010</v>
          </cell>
          <cell r="K268">
            <v>1</v>
          </cell>
        </row>
        <row r="269">
          <cell r="A269">
            <v>201</v>
          </cell>
          <cell r="B269">
            <v>22</v>
          </cell>
          <cell r="F269">
            <v>3010</v>
          </cell>
        </row>
        <row r="270">
          <cell r="A270">
            <v>204</v>
          </cell>
          <cell r="B270">
            <v>22</v>
          </cell>
          <cell r="F270">
            <v>3010</v>
          </cell>
          <cell r="K270">
            <v>1</v>
          </cell>
        </row>
        <row r="271">
          <cell r="A271">
            <v>209</v>
          </cell>
          <cell r="B271">
            <v>22</v>
          </cell>
          <cell r="F271">
            <v>3010</v>
          </cell>
        </row>
        <row r="272">
          <cell r="A272">
            <v>209</v>
          </cell>
          <cell r="B272">
            <v>22</v>
          </cell>
          <cell r="F272">
            <v>3010</v>
          </cell>
          <cell r="K272">
            <v>4</v>
          </cell>
        </row>
        <row r="273">
          <cell r="A273">
            <v>202</v>
          </cell>
          <cell r="B273">
            <v>22</v>
          </cell>
          <cell r="F273">
            <v>3010</v>
          </cell>
          <cell r="J273">
            <v>1</v>
          </cell>
          <cell r="K273">
            <v>3</v>
          </cell>
        </row>
        <row r="274">
          <cell r="A274">
            <v>443</v>
          </cell>
          <cell r="B274">
            <v>23</v>
          </cell>
          <cell r="F274">
            <v>3010</v>
          </cell>
        </row>
        <row r="275">
          <cell r="A275">
            <v>202</v>
          </cell>
          <cell r="B275">
            <v>22</v>
          </cell>
          <cell r="F275">
            <v>3010</v>
          </cell>
        </row>
        <row r="276">
          <cell r="A276">
            <v>210</v>
          </cell>
          <cell r="B276">
            <v>22</v>
          </cell>
          <cell r="F276">
            <v>3010</v>
          </cell>
          <cell r="K276">
            <v>1</v>
          </cell>
        </row>
        <row r="277">
          <cell r="A277">
            <v>425</v>
          </cell>
          <cell r="B277">
            <v>23</v>
          </cell>
          <cell r="F277">
            <v>3010</v>
          </cell>
        </row>
        <row r="278">
          <cell r="A278">
            <v>203</v>
          </cell>
          <cell r="B278">
            <v>22</v>
          </cell>
          <cell r="F278">
            <v>3010</v>
          </cell>
          <cell r="H278">
            <v>1</v>
          </cell>
        </row>
        <row r="279">
          <cell r="A279">
            <v>425</v>
          </cell>
          <cell r="B279">
            <v>23</v>
          </cell>
          <cell r="F279">
            <v>3010</v>
          </cell>
          <cell r="K279">
            <v>2</v>
          </cell>
        </row>
        <row r="280">
          <cell r="A280">
            <v>213</v>
          </cell>
          <cell r="B280">
            <v>22</v>
          </cell>
          <cell r="F280">
            <v>3010</v>
          </cell>
          <cell r="K280">
            <v>1</v>
          </cell>
        </row>
        <row r="281">
          <cell r="A281">
            <v>425</v>
          </cell>
          <cell r="B281">
            <v>23</v>
          </cell>
          <cell r="F281">
            <v>3010</v>
          </cell>
        </row>
        <row r="282">
          <cell r="A282">
            <v>204</v>
          </cell>
          <cell r="B282">
            <v>22</v>
          </cell>
          <cell r="F282">
            <v>3010</v>
          </cell>
          <cell r="K282">
            <v>6</v>
          </cell>
        </row>
        <row r="283">
          <cell r="A283">
            <v>202</v>
          </cell>
          <cell r="B283">
            <v>22</v>
          </cell>
          <cell r="F283">
            <v>3010</v>
          </cell>
        </row>
        <row r="284">
          <cell r="A284">
            <v>202</v>
          </cell>
          <cell r="B284">
            <v>22</v>
          </cell>
          <cell r="F284">
            <v>3010</v>
          </cell>
          <cell r="K284">
            <v>2</v>
          </cell>
        </row>
        <row r="285">
          <cell r="A285">
            <v>210</v>
          </cell>
          <cell r="B285">
            <v>22</v>
          </cell>
          <cell r="F285">
            <v>3010</v>
          </cell>
        </row>
        <row r="286">
          <cell r="A286">
            <v>209</v>
          </cell>
          <cell r="B286">
            <v>22</v>
          </cell>
          <cell r="F286">
            <v>3010</v>
          </cell>
          <cell r="K286">
            <v>1</v>
          </cell>
        </row>
        <row r="287">
          <cell r="A287">
            <v>204</v>
          </cell>
          <cell r="B287">
            <v>22</v>
          </cell>
          <cell r="F287">
            <v>3010</v>
          </cell>
          <cell r="K287">
            <v>1</v>
          </cell>
        </row>
        <row r="288">
          <cell r="A288">
            <v>208</v>
          </cell>
          <cell r="B288">
            <v>22</v>
          </cell>
          <cell r="F288">
            <v>3010</v>
          </cell>
          <cell r="K288">
            <v>2</v>
          </cell>
        </row>
        <row r="289">
          <cell r="A289">
            <v>209</v>
          </cell>
          <cell r="B289">
            <v>22</v>
          </cell>
          <cell r="F289">
            <v>3010</v>
          </cell>
          <cell r="K289">
            <v>1</v>
          </cell>
        </row>
        <row r="290">
          <cell r="A290">
            <v>209</v>
          </cell>
          <cell r="B290">
            <v>22</v>
          </cell>
          <cell r="F290">
            <v>3010</v>
          </cell>
        </row>
        <row r="291">
          <cell r="A291">
            <v>213</v>
          </cell>
          <cell r="B291">
            <v>22</v>
          </cell>
          <cell r="F291">
            <v>3010</v>
          </cell>
          <cell r="K291">
            <v>1</v>
          </cell>
        </row>
        <row r="292">
          <cell r="A292">
            <v>213</v>
          </cell>
          <cell r="B292">
            <v>22</v>
          </cell>
          <cell r="F292">
            <v>3010</v>
          </cell>
        </row>
        <row r="293">
          <cell r="A293">
            <v>202</v>
          </cell>
          <cell r="B293">
            <v>22</v>
          </cell>
          <cell r="F293">
            <v>3010</v>
          </cell>
        </row>
        <row r="294">
          <cell r="A294">
            <v>213</v>
          </cell>
          <cell r="B294">
            <v>22</v>
          </cell>
          <cell r="F294">
            <v>3010</v>
          </cell>
          <cell r="K294">
            <v>1</v>
          </cell>
        </row>
        <row r="295">
          <cell r="A295">
            <v>213</v>
          </cell>
          <cell r="B295">
            <v>22</v>
          </cell>
          <cell r="F295">
            <v>3010</v>
          </cell>
          <cell r="K295">
            <v>1</v>
          </cell>
        </row>
        <row r="296">
          <cell r="A296">
            <v>214</v>
          </cell>
          <cell r="B296">
            <v>22</v>
          </cell>
          <cell r="F296">
            <v>3010</v>
          </cell>
        </row>
        <row r="297">
          <cell r="A297">
            <v>209</v>
          </cell>
          <cell r="B297">
            <v>22</v>
          </cell>
          <cell r="F297">
            <v>3010</v>
          </cell>
        </row>
        <row r="298">
          <cell r="A298">
            <v>202</v>
          </cell>
          <cell r="B298">
            <v>22</v>
          </cell>
          <cell r="F298">
            <v>3010</v>
          </cell>
          <cell r="J298">
            <v>1</v>
          </cell>
          <cell r="K298">
            <v>3</v>
          </cell>
        </row>
        <row r="299">
          <cell r="A299">
            <v>206</v>
          </cell>
          <cell r="B299">
            <v>22</v>
          </cell>
          <cell r="F299">
            <v>3010</v>
          </cell>
          <cell r="K299">
            <v>1</v>
          </cell>
        </row>
        <row r="300">
          <cell r="A300">
            <v>211</v>
          </cell>
          <cell r="B300">
            <v>22</v>
          </cell>
          <cell r="F300">
            <v>3010</v>
          </cell>
        </row>
        <row r="301">
          <cell r="A301">
            <v>443</v>
          </cell>
          <cell r="B301">
            <v>23</v>
          </cell>
          <cell r="F301">
            <v>3010</v>
          </cell>
          <cell r="K301">
            <v>1</v>
          </cell>
        </row>
        <row r="302">
          <cell r="A302">
            <v>206</v>
          </cell>
          <cell r="B302">
            <v>22</v>
          </cell>
          <cell r="F302">
            <v>3010</v>
          </cell>
          <cell r="K302">
            <v>4</v>
          </cell>
        </row>
        <row r="303">
          <cell r="A303">
            <v>206</v>
          </cell>
          <cell r="B303">
            <v>22</v>
          </cell>
          <cell r="F303">
            <v>3010</v>
          </cell>
          <cell r="K303">
            <v>1</v>
          </cell>
        </row>
        <row r="304">
          <cell r="A304">
            <v>204</v>
          </cell>
          <cell r="B304">
            <v>22</v>
          </cell>
          <cell r="F304">
            <v>3010</v>
          </cell>
          <cell r="K304">
            <v>2</v>
          </cell>
        </row>
        <row r="305">
          <cell r="A305">
            <v>213</v>
          </cell>
          <cell r="B305">
            <v>22</v>
          </cell>
          <cell r="F305">
            <v>3010</v>
          </cell>
          <cell r="K305">
            <v>1</v>
          </cell>
        </row>
        <row r="306">
          <cell r="A306">
            <v>213</v>
          </cell>
          <cell r="B306">
            <v>22</v>
          </cell>
          <cell r="F306">
            <v>3010</v>
          </cell>
        </row>
        <row r="307">
          <cell r="A307">
            <v>213</v>
          </cell>
          <cell r="B307">
            <v>22</v>
          </cell>
          <cell r="F307">
            <v>3010</v>
          </cell>
          <cell r="K307">
            <v>1</v>
          </cell>
        </row>
        <row r="308">
          <cell r="A308">
            <v>206</v>
          </cell>
          <cell r="B308">
            <v>22</v>
          </cell>
          <cell r="F308">
            <v>3010</v>
          </cell>
          <cell r="K308">
            <v>2</v>
          </cell>
        </row>
        <row r="309">
          <cell r="A309">
            <v>206</v>
          </cell>
          <cell r="B309">
            <v>22</v>
          </cell>
          <cell r="F309">
            <v>3010</v>
          </cell>
          <cell r="K309">
            <v>2</v>
          </cell>
        </row>
        <row r="310">
          <cell r="A310">
            <v>213</v>
          </cell>
          <cell r="B310">
            <v>22</v>
          </cell>
          <cell r="F310">
            <v>3010</v>
          </cell>
          <cell r="K310">
            <v>1</v>
          </cell>
        </row>
        <row r="311">
          <cell r="A311">
            <v>201</v>
          </cell>
          <cell r="B311">
            <v>22</v>
          </cell>
          <cell r="F311">
            <v>3010</v>
          </cell>
        </row>
        <row r="312">
          <cell r="A312">
            <v>202</v>
          </cell>
          <cell r="B312">
            <v>22</v>
          </cell>
          <cell r="F312">
            <v>3010</v>
          </cell>
          <cell r="K312">
            <v>1</v>
          </cell>
        </row>
        <row r="313">
          <cell r="A313">
            <v>202</v>
          </cell>
          <cell r="B313">
            <v>22</v>
          </cell>
          <cell r="F313">
            <v>3010</v>
          </cell>
          <cell r="K313">
            <v>3</v>
          </cell>
        </row>
        <row r="314">
          <cell r="A314">
            <v>201</v>
          </cell>
          <cell r="B314">
            <v>22</v>
          </cell>
          <cell r="F314">
            <v>3010</v>
          </cell>
        </row>
        <row r="315">
          <cell r="A315">
            <v>202</v>
          </cell>
          <cell r="B315">
            <v>22</v>
          </cell>
          <cell r="F315">
            <v>3010</v>
          </cell>
        </row>
        <row r="316">
          <cell r="A316">
            <v>202</v>
          </cell>
          <cell r="B316">
            <v>22</v>
          </cell>
          <cell r="F316">
            <v>3010</v>
          </cell>
          <cell r="K316">
            <v>2</v>
          </cell>
        </row>
        <row r="317">
          <cell r="A317">
            <v>202</v>
          </cell>
          <cell r="B317">
            <v>22</v>
          </cell>
          <cell r="F317">
            <v>3010</v>
          </cell>
          <cell r="K317">
            <v>5</v>
          </cell>
        </row>
        <row r="318">
          <cell r="A318">
            <v>213</v>
          </cell>
          <cell r="B318">
            <v>22</v>
          </cell>
          <cell r="F318">
            <v>3010</v>
          </cell>
          <cell r="K318">
            <v>2</v>
          </cell>
        </row>
        <row r="319">
          <cell r="A319">
            <v>201</v>
          </cell>
          <cell r="B319">
            <v>22</v>
          </cell>
          <cell r="F319">
            <v>3010</v>
          </cell>
          <cell r="K319">
            <v>2</v>
          </cell>
        </row>
        <row r="320">
          <cell r="A320">
            <v>213</v>
          </cell>
          <cell r="B320">
            <v>22</v>
          </cell>
          <cell r="F320">
            <v>3010</v>
          </cell>
        </row>
        <row r="321">
          <cell r="A321">
            <v>212</v>
          </cell>
          <cell r="B321">
            <v>22</v>
          </cell>
          <cell r="F321">
            <v>3010</v>
          </cell>
        </row>
        <row r="322">
          <cell r="A322">
            <v>207</v>
          </cell>
          <cell r="B322">
            <v>22</v>
          </cell>
          <cell r="F322">
            <v>3010</v>
          </cell>
          <cell r="K322">
            <v>1</v>
          </cell>
        </row>
        <row r="323">
          <cell r="A323">
            <v>212</v>
          </cell>
          <cell r="B323">
            <v>22</v>
          </cell>
          <cell r="F323">
            <v>3010</v>
          </cell>
        </row>
        <row r="324">
          <cell r="A324">
            <v>214</v>
          </cell>
          <cell r="B324">
            <v>22</v>
          </cell>
          <cell r="F324">
            <v>3010</v>
          </cell>
        </row>
        <row r="325">
          <cell r="A325">
            <v>384</v>
          </cell>
          <cell r="B325">
            <v>23</v>
          </cell>
          <cell r="F325">
            <v>3010</v>
          </cell>
          <cell r="K325">
            <v>2</v>
          </cell>
        </row>
        <row r="326">
          <cell r="A326">
            <v>209</v>
          </cell>
          <cell r="B326">
            <v>22</v>
          </cell>
          <cell r="F326">
            <v>3010</v>
          </cell>
        </row>
        <row r="327">
          <cell r="A327">
            <v>209</v>
          </cell>
          <cell r="B327">
            <v>22</v>
          </cell>
          <cell r="F327">
            <v>3010</v>
          </cell>
        </row>
        <row r="328">
          <cell r="A328">
            <v>210</v>
          </cell>
          <cell r="B328">
            <v>22</v>
          </cell>
          <cell r="F328">
            <v>3010</v>
          </cell>
          <cell r="K328">
            <v>3</v>
          </cell>
        </row>
        <row r="329">
          <cell r="A329">
            <v>384</v>
          </cell>
          <cell r="B329">
            <v>23</v>
          </cell>
          <cell r="F329">
            <v>3010</v>
          </cell>
        </row>
        <row r="330">
          <cell r="A330">
            <v>207</v>
          </cell>
          <cell r="B330">
            <v>22</v>
          </cell>
          <cell r="F330">
            <v>3010</v>
          </cell>
          <cell r="K330">
            <v>2</v>
          </cell>
        </row>
        <row r="331">
          <cell r="A331">
            <v>203</v>
          </cell>
          <cell r="B331">
            <v>22</v>
          </cell>
          <cell r="F331">
            <v>3010</v>
          </cell>
          <cell r="K331">
            <v>1</v>
          </cell>
        </row>
        <row r="332">
          <cell r="A332">
            <v>213</v>
          </cell>
          <cell r="B332">
            <v>22</v>
          </cell>
          <cell r="F332">
            <v>3010</v>
          </cell>
          <cell r="K332">
            <v>2</v>
          </cell>
        </row>
        <row r="333">
          <cell r="A333">
            <v>213</v>
          </cell>
          <cell r="B333">
            <v>22</v>
          </cell>
          <cell r="F333">
            <v>3010</v>
          </cell>
          <cell r="K333">
            <v>2</v>
          </cell>
        </row>
        <row r="334">
          <cell r="A334">
            <v>201</v>
          </cell>
          <cell r="B334">
            <v>22</v>
          </cell>
          <cell r="F334">
            <v>3010</v>
          </cell>
        </row>
        <row r="335">
          <cell r="A335">
            <v>201</v>
          </cell>
          <cell r="B335">
            <v>22</v>
          </cell>
          <cell r="F335">
            <v>3010</v>
          </cell>
        </row>
        <row r="336">
          <cell r="A336">
            <v>201</v>
          </cell>
          <cell r="B336">
            <v>22</v>
          </cell>
          <cell r="F336">
            <v>3010</v>
          </cell>
          <cell r="K336">
            <v>1</v>
          </cell>
        </row>
        <row r="337">
          <cell r="A337">
            <v>208</v>
          </cell>
          <cell r="B337">
            <v>22</v>
          </cell>
          <cell r="F337">
            <v>3010</v>
          </cell>
          <cell r="K337">
            <v>1</v>
          </cell>
        </row>
        <row r="338">
          <cell r="A338">
            <v>209</v>
          </cell>
          <cell r="B338">
            <v>22</v>
          </cell>
          <cell r="F338">
            <v>3010</v>
          </cell>
          <cell r="K338">
            <v>3</v>
          </cell>
        </row>
        <row r="339">
          <cell r="A339">
            <v>209</v>
          </cell>
          <cell r="B339">
            <v>22</v>
          </cell>
          <cell r="F339">
            <v>3010</v>
          </cell>
          <cell r="K339">
            <v>1</v>
          </cell>
        </row>
        <row r="340">
          <cell r="A340">
            <v>212</v>
          </cell>
          <cell r="B340">
            <v>22</v>
          </cell>
          <cell r="F340">
            <v>3010</v>
          </cell>
        </row>
        <row r="341">
          <cell r="A341">
            <v>212</v>
          </cell>
          <cell r="B341">
            <v>22</v>
          </cell>
          <cell r="F341">
            <v>3010</v>
          </cell>
        </row>
        <row r="342">
          <cell r="A342">
            <v>204</v>
          </cell>
          <cell r="B342">
            <v>22</v>
          </cell>
          <cell r="F342">
            <v>3010</v>
          </cell>
        </row>
        <row r="343">
          <cell r="A343">
            <v>204</v>
          </cell>
          <cell r="B343">
            <v>22</v>
          </cell>
          <cell r="F343">
            <v>3010</v>
          </cell>
          <cell r="K343">
            <v>2</v>
          </cell>
        </row>
        <row r="344">
          <cell r="A344">
            <v>202</v>
          </cell>
          <cell r="B344">
            <v>22</v>
          </cell>
          <cell r="F344">
            <v>3010</v>
          </cell>
          <cell r="K344">
            <v>1</v>
          </cell>
        </row>
        <row r="345">
          <cell r="A345">
            <v>203</v>
          </cell>
          <cell r="B345">
            <v>22</v>
          </cell>
          <cell r="F345">
            <v>3010</v>
          </cell>
          <cell r="K345">
            <v>1</v>
          </cell>
        </row>
        <row r="346">
          <cell r="A346">
            <v>212</v>
          </cell>
          <cell r="B346">
            <v>22</v>
          </cell>
          <cell r="F346">
            <v>3010</v>
          </cell>
          <cell r="K346">
            <v>1</v>
          </cell>
        </row>
        <row r="347">
          <cell r="A347">
            <v>209</v>
          </cell>
          <cell r="B347">
            <v>22</v>
          </cell>
          <cell r="F347">
            <v>3010</v>
          </cell>
          <cell r="K347">
            <v>1</v>
          </cell>
        </row>
        <row r="348">
          <cell r="A348">
            <v>209</v>
          </cell>
          <cell r="B348">
            <v>22</v>
          </cell>
          <cell r="F348">
            <v>3010</v>
          </cell>
        </row>
        <row r="349">
          <cell r="A349">
            <v>212</v>
          </cell>
          <cell r="B349">
            <v>22</v>
          </cell>
          <cell r="F349">
            <v>3010</v>
          </cell>
        </row>
        <row r="350">
          <cell r="A350">
            <v>212</v>
          </cell>
          <cell r="B350">
            <v>22</v>
          </cell>
          <cell r="F350">
            <v>3010</v>
          </cell>
        </row>
        <row r="351">
          <cell r="A351">
            <v>212</v>
          </cell>
          <cell r="B351">
            <v>22</v>
          </cell>
          <cell r="F351">
            <v>3010</v>
          </cell>
          <cell r="K351">
            <v>1</v>
          </cell>
        </row>
        <row r="352">
          <cell r="A352">
            <v>201</v>
          </cell>
          <cell r="B352">
            <v>22</v>
          </cell>
          <cell r="F352">
            <v>3010</v>
          </cell>
          <cell r="K352">
            <v>1</v>
          </cell>
        </row>
        <row r="353">
          <cell r="A353">
            <v>212</v>
          </cell>
          <cell r="B353">
            <v>22</v>
          </cell>
          <cell r="F353">
            <v>3010</v>
          </cell>
        </row>
        <row r="354">
          <cell r="A354">
            <v>442</v>
          </cell>
          <cell r="B354">
            <v>23</v>
          </cell>
          <cell r="F354">
            <v>3010</v>
          </cell>
        </row>
        <row r="355">
          <cell r="A355">
            <v>206</v>
          </cell>
          <cell r="B355">
            <v>22</v>
          </cell>
          <cell r="F355">
            <v>3010</v>
          </cell>
          <cell r="J355">
            <v>1</v>
          </cell>
          <cell r="K355">
            <v>2</v>
          </cell>
        </row>
        <row r="356">
          <cell r="A356">
            <v>206</v>
          </cell>
          <cell r="B356">
            <v>22</v>
          </cell>
          <cell r="F356">
            <v>3010</v>
          </cell>
          <cell r="K356">
            <v>5</v>
          </cell>
        </row>
        <row r="357">
          <cell r="A357">
            <v>206</v>
          </cell>
          <cell r="B357">
            <v>22</v>
          </cell>
          <cell r="F357">
            <v>3010</v>
          </cell>
        </row>
        <row r="358">
          <cell r="A358">
            <v>211</v>
          </cell>
          <cell r="B358">
            <v>22</v>
          </cell>
          <cell r="F358">
            <v>3010</v>
          </cell>
          <cell r="K358">
            <v>2</v>
          </cell>
        </row>
        <row r="359">
          <cell r="A359">
            <v>204</v>
          </cell>
          <cell r="B359">
            <v>31</v>
          </cell>
          <cell r="F359">
            <v>3010</v>
          </cell>
        </row>
        <row r="360">
          <cell r="A360">
            <v>207</v>
          </cell>
          <cell r="B360">
            <v>22</v>
          </cell>
          <cell r="F360">
            <v>3010</v>
          </cell>
          <cell r="J360">
            <v>1</v>
          </cell>
        </row>
        <row r="361">
          <cell r="A361">
            <v>201</v>
          </cell>
          <cell r="B361">
            <v>22</v>
          </cell>
          <cell r="F361">
            <v>3010</v>
          </cell>
          <cell r="K361">
            <v>3</v>
          </cell>
        </row>
        <row r="362">
          <cell r="A362">
            <v>203</v>
          </cell>
          <cell r="B362">
            <v>22</v>
          </cell>
          <cell r="F362">
            <v>3010</v>
          </cell>
        </row>
        <row r="363">
          <cell r="A363">
            <v>203</v>
          </cell>
          <cell r="B363">
            <v>22</v>
          </cell>
          <cell r="F363">
            <v>3010</v>
          </cell>
        </row>
        <row r="364">
          <cell r="A364">
            <v>203</v>
          </cell>
          <cell r="B364">
            <v>22</v>
          </cell>
          <cell r="F364">
            <v>3010</v>
          </cell>
        </row>
        <row r="365">
          <cell r="A365">
            <v>203</v>
          </cell>
          <cell r="B365">
            <v>22</v>
          </cell>
          <cell r="F365">
            <v>3010</v>
          </cell>
        </row>
        <row r="366">
          <cell r="A366">
            <v>203</v>
          </cell>
          <cell r="B366">
            <v>22</v>
          </cell>
          <cell r="F366">
            <v>3010</v>
          </cell>
        </row>
        <row r="367">
          <cell r="A367">
            <v>203</v>
          </cell>
          <cell r="B367">
            <v>22</v>
          </cell>
          <cell r="F367">
            <v>3010</v>
          </cell>
          <cell r="K367">
            <v>1</v>
          </cell>
        </row>
        <row r="368">
          <cell r="A368">
            <v>203</v>
          </cell>
          <cell r="B368">
            <v>22</v>
          </cell>
          <cell r="F368">
            <v>3010</v>
          </cell>
        </row>
        <row r="369">
          <cell r="A369">
            <v>203</v>
          </cell>
          <cell r="B369">
            <v>22</v>
          </cell>
          <cell r="F369">
            <v>3010</v>
          </cell>
          <cell r="K369">
            <v>2</v>
          </cell>
        </row>
        <row r="370">
          <cell r="A370">
            <v>203</v>
          </cell>
          <cell r="B370">
            <v>22</v>
          </cell>
          <cell r="F370">
            <v>3010</v>
          </cell>
          <cell r="K370">
            <v>1</v>
          </cell>
        </row>
        <row r="371">
          <cell r="A371">
            <v>209</v>
          </cell>
          <cell r="B371">
            <v>22</v>
          </cell>
          <cell r="F371">
            <v>3010</v>
          </cell>
          <cell r="K371">
            <v>1</v>
          </cell>
        </row>
        <row r="372">
          <cell r="A372">
            <v>209</v>
          </cell>
          <cell r="B372">
            <v>22</v>
          </cell>
          <cell r="F372">
            <v>3010</v>
          </cell>
        </row>
        <row r="373">
          <cell r="A373">
            <v>209</v>
          </cell>
          <cell r="B373">
            <v>22</v>
          </cell>
          <cell r="F373">
            <v>3010</v>
          </cell>
          <cell r="K373">
            <v>1</v>
          </cell>
        </row>
        <row r="374">
          <cell r="A374">
            <v>212</v>
          </cell>
          <cell r="B374">
            <v>22</v>
          </cell>
          <cell r="F374">
            <v>3010</v>
          </cell>
          <cell r="K374">
            <v>1</v>
          </cell>
        </row>
        <row r="375">
          <cell r="A375">
            <v>213</v>
          </cell>
          <cell r="B375">
            <v>22</v>
          </cell>
          <cell r="F375">
            <v>3010</v>
          </cell>
          <cell r="K375">
            <v>1</v>
          </cell>
        </row>
        <row r="376">
          <cell r="A376">
            <v>213</v>
          </cell>
          <cell r="B376">
            <v>22</v>
          </cell>
          <cell r="F376">
            <v>3010</v>
          </cell>
          <cell r="K376">
            <v>2</v>
          </cell>
        </row>
        <row r="377">
          <cell r="A377">
            <v>201</v>
          </cell>
          <cell r="B377">
            <v>22</v>
          </cell>
          <cell r="F377">
            <v>3010</v>
          </cell>
          <cell r="K377">
            <v>2</v>
          </cell>
        </row>
        <row r="378">
          <cell r="A378">
            <v>201</v>
          </cell>
          <cell r="B378">
            <v>22</v>
          </cell>
          <cell r="F378">
            <v>3010</v>
          </cell>
          <cell r="K378">
            <v>2</v>
          </cell>
        </row>
        <row r="379">
          <cell r="A379">
            <v>203</v>
          </cell>
          <cell r="B379">
            <v>22</v>
          </cell>
          <cell r="F379">
            <v>3010</v>
          </cell>
        </row>
        <row r="380">
          <cell r="A380">
            <v>203</v>
          </cell>
          <cell r="B380">
            <v>22</v>
          </cell>
          <cell r="F380">
            <v>3010</v>
          </cell>
        </row>
        <row r="381">
          <cell r="A381">
            <v>203</v>
          </cell>
          <cell r="B381">
            <v>22</v>
          </cell>
          <cell r="F381">
            <v>3010</v>
          </cell>
        </row>
        <row r="382">
          <cell r="A382">
            <v>203</v>
          </cell>
          <cell r="B382">
            <v>22</v>
          </cell>
          <cell r="F382">
            <v>3010</v>
          </cell>
        </row>
        <row r="383">
          <cell r="A383">
            <v>203</v>
          </cell>
          <cell r="B383">
            <v>22</v>
          </cell>
          <cell r="F383">
            <v>3010</v>
          </cell>
        </row>
        <row r="384">
          <cell r="A384">
            <v>203</v>
          </cell>
          <cell r="B384">
            <v>22</v>
          </cell>
          <cell r="F384">
            <v>3010</v>
          </cell>
        </row>
        <row r="385">
          <cell r="A385">
            <v>201</v>
          </cell>
          <cell r="B385">
            <v>22</v>
          </cell>
          <cell r="F385">
            <v>3010</v>
          </cell>
        </row>
        <row r="386">
          <cell r="A386">
            <v>213</v>
          </cell>
          <cell r="B386">
            <v>22</v>
          </cell>
          <cell r="F386">
            <v>3010</v>
          </cell>
        </row>
        <row r="387">
          <cell r="A387">
            <v>209</v>
          </cell>
          <cell r="B387">
            <v>22</v>
          </cell>
          <cell r="F387">
            <v>3010</v>
          </cell>
        </row>
        <row r="388">
          <cell r="A388">
            <v>442</v>
          </cell>
          <cell r="B388">
            <v>23</v>
          </cell>
          <cell r="F388">
            <v>3010</v>
          </cell>
          <cell r="K388">
            <v>2</v>
          </cell>
        </row>
        <row r="389">
          <cell r="A389">
            <v>203</v>
          </cell>
          <cell r="B389">
            <v>22</v>
          </cell>
          <cell r="F389">
            <v>3010</v>
          </cell>
        </row>
        <row r="390">
          <cell r="A390">
            <v>207</v>
          </cell>
          <cell r="B390">
            <v>22</v>
          </cell>
          <cell r="F390">
            <v>3010</v>
          </cell>
          <cell r="K390">
            <v>2</v>
          </cell>
        </row>
        <row r="391">
          <cell r="A391">
            <v>213</v>
          </cell>
          <cell r="B391">
            <v>22</v>
          </cell>
          <cell r="F391">
            <v>3010</v>
          </cell>
          <cell r="K391">
            <v>2</v>
          </cell>
        </row>
        <row r="392">
          <cell r="A392">
            <v>213</v>
          </cell>
          <cell r="B392">
            <v>22</v>
          </cell>
          <cell r="F392">
            <v>3010</v>
          </cell>
          <cell r="K392">
            <v>2</v>
          </cell>
        </row>
        <row r="393">
          <cell r="A393">
            <v>214</v>
          </cell>
          <cell r="B393">
            <v>22</v>
          </cell>
          <cell r="F393">
            <v>3010</v>
          </cell>
        </row>
        <row r="394">
          <cell r="A394">
            <v>214</v>
          </cell>
          <cell r="B394">
            <v>22</v>
          </cell>
          <cell r="F394">
            <v>3010</v>
          </cell>
        </row>
        <row r="395">
          <cell r="A395">
            <v>383</v>
          </cell>
          <cell r="B395">
            <v>23</v>
          </cell>
          <cell r="F395">
            <v>3010</v>
          </cell>
        </row>
        <row r="396">
          <cell r="A396">
            <v>210</v>
          </cell>
          <cell r="B396">
            <v>22</v>
          </cell>
          <cell r="F396">
            <v>3010</v>
          </cell>
          <cell r="K396">
            <v>2</v>
          </cell>
        </row>
        <row r="397">
          <cell r="A397">
            <v>203</v>
          </cell>
          <cell r="B397">
            <v>22</v>
          </cell>
          <cell r="F397">
            <v>3010</v>
          </cell>
        </row>
        <row r="398">
          <cell r="A398">
            <v>203</v>
          </cell>
          <cell r="B398">
            <v>22</v>
          </cell>
          <cell r="F398">
            <v>3010</v>
          </cell>
          <cell r="K398">
            <v>1</v>
          </cell>
        </row>
        <row r="399">
          <cell r="A399">
            <v>203</v>
          </cell>
          <cell r="B399">
            <v>22</v>
          </cell>
          <cell r="F399">
            <v>3010</v>
          </cell>
        </row>
        <row r="400">
          <cell r="A400">
            <v>210</v>
          </cell>
          <cell r="B400">
            <v>22</v>
          </cell>
          <cell r="F400">
            <v>3010</v>
          </cell>
          <cell r="K400">
            <v>3</v>
          </cell>
        </row>
        <row r="401">
          <cell r="A401">
            <v>212</v>
          </cell>
          <cell r="B401">
            <v>22</v>
          </cell>
          <cell r="F401">
            <v>4010</v>
          </cell>
          <cell r="M401">
            <v>0</v>
          </cell>
        </row>
        <row r="402">
          <cell r="A402">
            <v>212</v>
          </cell>
          <cell r="B402">
            <v>22</v>
          </cell>
          <cell r="F402">
            <v>4010</v>
          </cell>
          <cell r="M402">
            <v>0</v>
          </cell>
        </row>
        <row r="403">
          <cell r="A403">
            <v>212</v>
          </cell>
          <cell r="B403">
            <v>22</v>
          </cell>
          <cell r="F403">
            <v>4010</v>
          </cell>
          <cell r="M403">
            <v>0</v>
          </cell>
        </row>
        <row r="404">
          <cell r="A404">
            <v>212</v>
          </cell>
          <cell r="B404">
            <v>22</v>
          </cell>
          <cell r="F404">
            <v>4010</v>
          </cell>
          <cell r="M404">
            <v>0</v>
          </cell>
        </row>
        <row r="405">
          <cell r="A405">
            <v>212</v>
          </cell>
          <cell r="B405">
            <v>22</v>
          </cell>
          <cell r="F405">
            <v>4010</v>
          </cell>
          <cell r="M405">
            <v>0</v>
          </cell>
        </row>
        <row r="406">
          <cell r="A406">
            <v>212</v>
          </cell>
          <cell r="B406">
            <v>22</v>
          </cell>
          <cell r="F406">
            <v>4010</v>
          </cell>
          <cell r="M406">
            <v>0</v>
          </cell>
        </row>
        <row r="407">
          <cell r="A407">
            <v>212</v>
          </cell>
          <cell r="B407">
            <v>22</v>
          </cell>
          <cell r="F407">
            <v>4010</v>
          </cell>
          <cell r="M407">
            <v>0</v>
          </cell>
        </row>
        <row r="408">
          <cell r="A408">
            <v>212</v>
          </cell>
          <cell r="B408">
            <v>22</v>
          </cell>
          <cell r="F408">
            <v>4010</v>
          </cell>
          <cell r="M408">
            <v>0</v>
          </cell>
        </row>
        <row r="409">
          <cell r="A409">
            <v>212</v>
          </cell>
          <cell r="B409">
            <v>22</v>
          </cell>
          <cell r="F409">
            <v>4010</v>
          </cell>
          <cell r="M409">
            <v>0</v>
          </cell>
        </row>
        <row r="410">
          <cell r="A410">
            <v>212</v>
          </cell>
          <cell r="B410">
            <v>22</v>
          </cell>
          <cell r="F410">
            <v>4010</v>
          </cell>
          <cell r="M410">
            <v>0</v>
          </cell>
        </row>
        <row r="411">
          <cell r="A411">
            <v>201</v>
          </cell>
          <cell r="B411">
            <v>22</v>
          </cell>
          <cell r="F411">
            <v>4010</v>
          </cell>
          <cell r="M411">
            <v>0</v>
          </cell>
        </row>
        <row r="412">
          <cell r="A412">
            <v>201</v>
          </cell>
          <cell r="B412">
            <v>22</v>
          </cell>
          <cell r="F412">
            <v>4010</v>
          </cell>
          <cell r="M412">
            <v>0</v>
          </cell>
        </row>
        <row r="413">
          <cell r="A413">
            <v>201</v>
          </cell>
          <cell r="B413">
            <v>22</v>
          </cell>
          <cell r="F413">
            <v>4010</v>
          </cell>
          <cell r="M413">
            <v>0</v>
          </cell>
        </row>
        <row r="414">
          <cell r="A414">
            <v>201</v>
          </cell>
          <cell r="B414">
            <v>22</v>
          </cell>
          <cell r="F414">
            <v>4010</v>
          </cell>
          <cell r="H414">
            <v>2</v>
          </cell>
          <cell r="I414">
            <v>0</v>
          </cell>
          <cell r="J414">
            <v>1</v>
          </cell>
          <cell r="K414">
            <v>0</v>
          </cell>
          <cell r="L414">
            <v>0</v>
          </cell>
          <cell r="M414">
            <v>3</v>
          </cell>
        </row>
        <row r="415">
          <cell r="A415">
            <v>201</v>
          </cell>
          <cell r="B415">
            <v>22</v>
          </cell>
          <cell r="F415">
            <v>4010</v>
          </cell>
          <cell r="M415">
            <v>0</v>
          </cell>
        </row>
        <row r="416">
          <cell r="A416">
            <v>201</v>
          </cell>
          <cell r="B416">
            <v>22</v>
          </cell>
          <cell r="F416">
            <v>4010</v>
          </cell>
          <cell r="M416">
            <v>0</v>
          </cell>
        </row>
        <row r="417">
          <cell r="A417">
            <v>201</v>
          </cell>
          <cell r="B417">
            <v>22</v>
          </cell>
          <cell r="F417">
            <v>4010</v>
          </cell>
          <cell r="I417">
            <v>1</v>
          </cell>
          <cell r="J417">
            <v>2</v>
          </cell>
          <cell r="K417">
            <v>2</v>
          </cell>
          <cell r="M417">
            <v>5</v>
          </cell>
        </row>
        <row r="418">
          <cell r="A418">
            <v>201</v>
          </cell>
          <cell r="B418">
            <v>22</v>
          </cell>
          <cell r="F418">
            <v>4010</v>
          </cell>
          <cell r="M418">
            <v>0</v>
          </cell>
        </row>
        <row r="419">
          <cell r="A419">
            <v>204</v>
          </cell>
          <cell r="B419">
            <v>31</v>
          </cell>
          <cell r="F419">
            <v>4010</v>
          </cell>
          <cell r="H419">
            <v>0</v>
          </cell>
          <cell r="I419">
            <v>0</v>
          </cell>
          <cell r="J419">
            <v>0</v>
          </cell>
          <cell r="K419">
            <v>0</v>
          </cell>
          <cell r="L419">
            <v>0</v>
          </cell>
          <cell r="M419">
            <v>0</v>
          </cell>
        </row>
        <row r="420">
          <cell r="A420">
            <v>201</v>
          </cell>
          <cell r="B420">
            <v>22</v>
          </cell>
          <cell r="F420">
            <v>4010</v>
          </cell>
          <cell r="M420">
            <v>0</v>
          </cell>
        </row>
        <row r="421">
          <cell r="A421">
            <v>208</v>
          </cell>
          <cell r="B421">
            <v>22</v>
          </cell>
          <cell r="F421">
            <v>4010</v>
          </cell>
          <cell r="M421">
            <v>0</v>
          </cell>
        </row>
        <row r="422">
          <cell r="A422">
            <v>208</v>
          </cell>
          <cell r="B422">
            <v>22</v>
          </cell>
          <cell r="F422">
            <v>4010</v>
          </cell>
          <cell r="M422">
            <v>0</v>
          </cell>
        </row>
        <row r="423">
          <cell r="A423">
            <v>210</v>
          </cell>
          <cell r="B423">
            <v>22</v>
          </cell>
          <cell r="F423">
            <v>4010</v>
          </cell>
          <cell r="H423">
            <v>1</v>
          </cell>
          <cell r="M423">
            <v>2</v>
          </cell>
        </row>
        <row r="424">
          <cell r="A424">
            <v>211</v>
          </cell>
          <cell r="B424">
            <v>22</v>
          </cell>
          <cell r="F424">
            <v>4010</v>
          </cell>
          <cell r="M424">
            <v>0</v>
          </cell>
        </row>
        <row r="425">
          <cell r="A425">
            <v>209</v>
          </cell>
          <cell r="B425">
            <v>22</v>
          </cell>
          <cell r="F425">
            <v>4010</v>
          </cell>
          <cell r="M425">
            <v>0</v>
          </cell>
        </row>
        <row r="426">
          <cell r="A426">
            <v>214</v>
          </cell>
          <cell r="B426">
            <v>22</v>
          </cell>
          <cell r="F426">
            <v>4010</v>
          </cell>
          <cell r="M426">
            <v>0</v>
          </cell>
        </row>
        <row r="427">
          <cell r="A427">
            <v>214</v>
          </cell>
          <cell r="B427">
            <v>22</v>
          </cell>
          <cell r="F427">
            <v>4010</v>
          </cell>
          <cell r="I427">
            <v>1</v>
          </cell>
          <cell r="M427">
            <v>1</v>
          </cell>
        </row>
        <row r="428">
          <cell r="A428">
            <v>202</v>
          </cell>
          <cell r="B428">
            <v>22</v>
          </cell>
          <cell r="F428">
            <v>4010</v>
          </cell>
          <cell r="J428">
            <v>1</v>
          </cell>
          <cell r="M428">
            <v>1</v>
          </cell>
        </row>
        <row r="429">
          <cell r="A429">
            <v>383</v>
          </cell>
          <cell r="B429">
            <v>23</v>
          </cell>
          <cell r="F429">
            <v>4010</v>
          </cell>
          <cell r="M429">
            <v>0</v>
          </cell>
        </row>
        <row r="430">
          <cell r="A430">
            <v>211</v>
          </cell>
          <cell r="B430">
            <v>22</v>
          </cell>
          <cell r="F430">
            <v>4010</v>
          </cell>
          <cell r="M430">
            <v>0</v>
          </cell>
        </row>
        <row r="431">
          <cell r="A431">
            <v>203</v>
          </cell>
          <cell r="B431">
            <v>22</v>
          </cell>
          <cell r="F431">
            <v>3010</v>
          </cell>
        </row>
        <row r="432">
          <cell r="A432">
            <v>201</v>
          </cell>
          <cell r="B432">
            <v>22</v>
          </cell>
          <cell r="F432">
            <v>3010</v>
          </cell>
          <cell r="K432">
            <v>2</v>
          </cell>
        </row>
        <row r="433">
          <cell r="A433">
            <v>201</v>
          </cell>
          <cell r="B433">
            <v>22</v>
          </cell>
          <cell r="F433">
            <v>3010</v>
          </cell>
          <cell r="K433">
            <v>2</v>
          </cell>
        </row>
        <row r="434">
          <cell r="A434">
            <v>201</v>
          </cell>
          <cell r="B434">
            <v>22</v>
          </cell>
          <cell r="F434">
            <v>3010</v>
          </cell>
          <cell r="J434">
            <v>1</v>
          </cell>
          <cell r="K434">
            <v>1</v>
          </cell>
        </row>
        <row r="435">
          <cell r="A435">
            <v>211</v>
          </cell>
          <cell r="B435">
            <v>22</v>
          </cell>
          <cell r="F435">
            <v>3010</v>
          </cell>
        </row>
        <row r="436">
          <cell r="A436">
            <v>203</v>
          </cell>
          <cell r="B436">
            <v>22</v>
          </cell>
          <cell r="F436">
            <v>3010</v>
          </cell>
          <cell r="K436">
            <v>1</v>
          </cell>
        </row>
        <row r="437">
          <cell r="A437">
            <v>203</v>
          </cell>
          <cell r="B437">
            <v>22</v>
          </cell>
          <cell r="F437">
            <v>3010</v>
          </cell>
          <cell r="K437">
            <v>1</v>
          </cell>
        </row>
        <row r="438">
          <cell r="A438">
            <v>207</v>
          </cell>
          <cell r="B438">
            <v>22</v>
          </cell>
          <cell r="F438">
            <v>3010</v>
          </cell>
        </row>
        <row r="439">
          <cell r="A439">
            <v>201</v>
          </cell>
          <cell r="B439">
            <v>22</v>
          </cell>
          <cell r="F439">
            <v>3010</v>
          </cell>
        </row>
        <row r="440">
          <cell r="A440">
            <v>201</v>
          </cell>
          <cell r="B440">
            <v>22</v>
          </cell>
          <cell r="F440">
            <v>3010</v>
          </cell>
        </row>
        <row r="441">
          <cell r="A441">
            <v>201</v>
          </cell>
          <cell r="B441">
            <v>22</v>
          </cell>
          <cell r="F441">
            <v>3010</v>
          </cell>
          <cell r="K441">
            <v>1</v>
          </cell>
        </row>
        <row r="442">
          <cell r="A442">
            <v>201</v>
          </cell>
          <cell r="B442">
            <v>22</v>
          </cell>
          <cell r="F442">
            <v>3010</v>
          </cell>
          <cell r="K442">
            <v>3</v>
          </cell>
        </row>
        <row r="443">
          <cell r="A443">
            <v>203</v>
          </cell>
          <cell r="B443">
            <v>22</v>
          </cell>
          <cell r="F443">
            <v>3010</v>
          </cell>
        </row>
        <row r="444">
          <cell r="A444">
            <v>211</v>
          </cell>
          <cell r="B444">
            <v>22</v>
          </cell>
          <cell r="F444">
            <v>3010</v>
          </cell>
          <cell r="J444">
            <v>1</v>
          </cell>
          <cell r="K444">
            <v>2</v>
          </cell>
        </row>
        <row r="445">
          <cell r="A445">
            <v>203</v>
          </cell>
          <cell r="B445">
            <v>22</v>
          </cell>
          <cell r="F445">
            <v>3010</v>
          </cell>
          <cell r="K445">
            <v>1</v>
          </cell>
        </row>
        <row r="446">
          <cell r="A446">
            <v>425</v>
          </cell>
          <cell r="B446">
            <v>23</v>
          </cell>
          <cell r="F446">
            <v>3010</v>
          </cell>
          <cell r="K446">
            <v>3</v>
          </cell>
        </row>
        <row r="447">
          <cell r="A447">
            <v>441</v>
          </cell>
          <cell r="B447">
            <v>23</v>
          </cell>
          <cell r="F447">
            <v>3010</v>
          </cell>
          <cell r="K447">
            <v>2</v>
          </cell>
        </row>
        <row r="448">
          <cell r="A448">
            <v>213</v>
          </cell>
          <cell r="B448">
            <v>22</v>
          </cell>
          <cell r="F448">
            <v>3010</v>
          </cell>
        </row>
        <row r="449">
          <cell r="A449">
            <v>383</v>
          </cell>
          <cell r="B449">
            <v>23</v>
          </cell>
          <cell r="F449">
            <v>3010</v>
          </cell>
          <cell r="K449">
            <v>1</v>
          </cell>
        </row>
        <row r="450">
          <cell r="A450">
            <v>201</v>
          </cell>
          <cell r="B450">
            <v>22</v>
          </cell>
          <cell r="F450">
            <v>3010</v>
          </cell>
        </row>
        <row r="451">
          <cell r="A451">
            <v>209</v>
          </cell>
          <cell r="B451">
            <v>22</v>
          </cell>
          <cell r="F451">
            <v>3010</v>
          </cell>
        </row>
        <row r="452">
          <cell r="A452">
            <v>211</v>
          </cell>
          <cell r="B452">
            <v>22</v>
          </cell>
          <cell r="F452">
            <v>3010</v>
          </cell>
          <cell r="K452">
            <v>1</v>
          </cell>
        </row>
        <row r="453">
          <cell r="A453">
            <v>208</v>
          </cell>
          <cell r="B453">
            <v>22</v>
          </cell>
          <cell r="F453">
            <v>3010</v>
          </cell>
          <cell r="K453">
            <v>2</v>
          </cell>
        </row>
        <row r="454">
          <cell r="A454">
            <v>210</v>
          </cell>
          <cell r="B454">
            <v>22</v>
          </cell>
          <cell r="F454">
            <v>3010</v>
          </cell>
          <cell r="K454">
            <v>4</v>
          </cell>
        </row>
        <row r="455">
          <cell r="A455">
            <v>208</v>
          </cell>
          <cell r="B455">
            <v>22</v>
          </cell>
          <cell r="F455">
            <v>3010</v>
          </cell>
        </row>
        <row r="456">
          <cell r="A456">
            <v>214</v>
          </cell>
          <cell r="B456">
            <v>22</v>
          </cell>
          <cell r="F456">
            <v>3010</v>
          </cell>
          <cell r="J456">
            <v>1</v>
          </cell>
        </row>
        <row r="457">
          <cell r="A457">
            <v>214</v>
          </cell>
          <cell r="B457">
            <v>22</v>
          </cell>
          <cell r="F457">
            <v>3010</v>
          </cell>
        </row>
        <row r="458">
          <cell r="A458">
            <v>202</v>
          </cell>
          <cell r="B458">
            <v>22</v>
          </cell>
          <cell r="F458">
            <v>3010</v>
          </cell>
          <cell r="K458">
            <v>1</v>
          </cell>
        </row>
        <row r="459">
          <cell r="A459">
            <v>383</v>
          </cell>
          <cell r="B459">
            <v>23</v>
          </cell>
          <cell r="F459">
            <v>3010</v>
          </cell>
          <cell r="K459">
            <v>3</v>
          </cell>
        </row>
        <row r="460">
          <cell r="A460">
            <v>211</v>
          </cell>
          <cell r="B460">
            <v>22</v>
          </cell>
          <cell r="F460">
            <v>3010</v>
          </cell>
        </row>
        <row r="461">
          <cell r="A461">
            <v>201</v>
          </cell>
          <cell r="B461">
            <v>11</v>
          </cell>
          <cell r="F461">
            <v>5030</v>
          </cell>
          <cell r="H461">
            <v>35</v>
          </cell>
          <cell r="I461">
            <v>34</v>
          </cell>
          <cell r="J461">
            <v>34</v>
          </cell>
          <cell r="K461">
            <v>33</v>
          </cell>
          <cell r="L461">
            <v>39</v>
          </cell>
          <cell r="M461">
            <v>38</v>
          </cell>
        </row>
        <row r="462">
          <cell r="A462">
            <v>201</v>
          </cell>
          <cell r="B462">
            <v>11</v>
          </cell>
          <cell r="F462">
            <v>5580</v>
          </cell>
          <cell r="H462">
            <v>53</v>
          </cell>
          <cell r="I462">
            <v>52</v>
          </cell>
          <cell r="J462">
            <v>51</v>
          </cell>
          <cell r="K462">
            <v>52</v>
          </cell>
          <cell r="L462">
            <v>59</v>
          </cell>
          <cell r="M462">
            <v>58</v>
          </cell>
        </row>
        <row r="463">
          <cell r="A463">
            <v>201</v>
          </cell>
          <cell r="B463">
            <v>11</v>
          </cell>
          <cell r="F463">
            <v>5570</v>
          </cell>
          <cell r="H463">
            <v>52</v>
          </cell>
          <cell r="I463">
            <v>51</v>
          </cell>
          <cell r="J463">
            <v>49</v>
          </cell>
          <cell r="K463">
            <v>47</v>
          </cell>
          <cell r="L463">
            <v>59</v>
          </cell>
          <cell r="M463">
            <v>57</v>
          </cell>
        </row>
        <row r="464">
          <cell r="A464">
            <v>201</v>
          </cell>
          <cell r="B464">
            <v>11</v>
          </cell>
          <cell r="F464">
            <v>5010</v>
          </cell>
          <cell r="H464">
            <v>35</v>
          </cell>
          <cell r="I464">
            <v>35</v>
          </cell>
          <cell r="J464">
            <v>33</v>
          </cell>
          <cell r="K464">
            <v>33</v>
          </cell>
          <cell r="L464">
            <v>40</v>
          </cell>
          <cell r="M464">
            <v>39</v>
          </cell>
        </row>
        <row r="465">
          <cell r="A465">
            <v>201</v>
          </cell>
          <cell r="B465">
            <v>11</v>
          </cell>
          <cell r="F465">
            <v>5020</v>
          </cell>
          <cell r="H465">
            <v>35</v>
          </cell>
          <cell r="I465">
            <v>34</v>
          </cell>
          <cell r="J465">
            <v>33</v>
          </cell>
          <cell r="K465">
            <v>33</v>
          </cell>
          <cell r="L465">
            <v>39</v>
          </cell>
          <cell r="M465">
            <v>38</v>
          </cell>
        </row>
        <row r="466">
          <cell r="A466">
            <v>201</v>
          </cell>
          <cell r="B466">
            <v>11</v>
          </cell>
          <cell r="F466">
            <v>5560</v>
          </cell>
          <cell r="H466">
            <v>105</v>
          </cell>
          <cell r="I466">
            <v>103</v>
          </cell>
          <cell r="J466">
            <v>100</v>
          </cell>
          <cell r="K466">
            <v>99</v>
          </cell>
          <cell r="L466">
            <v>118</v>
          </cell>
          <cell r="M466">
            <v>115</v>
          </cell>
        </row>
        <row r="467">
          <cell r="A467">
            <v>212</v>
          </cell>
          <cell r="B467">
            <v>22</v>
          </cell>
          <cell r="F467">
            <v>5580</v>
          </cell>
          <cell r="H467">
            <v>23</v>
          </cell>
          <cell r="I467">
            <v>8</v>
          </cell>
          <cell r="J467">
            <v>16</v>
          </cell>
          <cell r="K467">
            <v>8</v>
          </cell>
          <cell r="L467">
            <v>12</v>
          </cell>
          <cell r="M467">
            <v>13</v>
          </cell>
        </row>
        <row r="468">
          <cell r="A468">
            <v>212</v>
          </cell>
          <cell r="B468">
            <v>22</v>
          </cell>
          <cell r="F468">
            <v>5570</v>
          </cell>
          <cell r="H468">
            <v>12</v>
          </cell>
          <cell r="I468">
            <v>9</v>
          </cell>
          <cell r="J468">
            <v>15</v>
          </cell>
          <cell r="K468">
            <v>19</v>
          </cell>
          <cell r="L468">
            <v>14</v>
          </cell>
          <cell r="M468">
            <v>19</v>
          </cell>
        </row>
        <row r="469">
          <cell r="A469">
            <v>212</v>
          </cell>
          <cell r="B469">
            <v>22</v>
          </cell>
          <cell r="F469">
            <v>5320</v>
          </cell>
          <cell r="K469">
            <v>1</v>
          </cell>
        </row>
        <row r="470">
          <cell r="A470">
            <v>212</v>
          </cell>
          <cell r="B470">
            <v>22</v>
          </cell>
          <cell r="F470">
            <v>5010</v>
          </cell>
          <cell r="H470">
            <v>35</v>
          </cell>
          <cell r="I470">
            <v>17</v>
          </cell>
          <cell r="J470">
            <v>30</v>
          </cell>
          <cell r="K470">
            <v>25</v>
          </cell>
          <cell r="L470">
            <v>25</v>
          </cell>
          <cell r="M470">
            <v>31</v>
          </cell>
        </row>
        <row r="471">
          <cell r="A471">
            <v>212</v>
          </cell>
          <cell r="B471">
            <v>22</v>
          </cell>
          <cell r="F471">
            <v>5310</v>
          </cell>
          <cell r="J471">
            <v>1</v>
          </cell>
          <cell r="K471">
            <v>1</v>
          </cell>
          <cell r="L471">
            <v>1</v>
          </cell>
          <cell r="M471">
            <v>1</v>
          </cell>
        </row>
        <row r="472">
          <cell r="A472">
            <v>212</v>
          </cell>
          <cell r="B472">
            <v>22</v>
          </cell>
          <cell r="F472">
            <v>5560</v>
          </cell>
          <cell r="H472">
            <v>35</v>
          </cell>
          <cell r="I472">
            <v>17</v>
          </cell>
          <cell r="J472">
            <v>31</v>
          </cell>
          <cell r="K472">
            <v>27</v>
          </cell>
          <cell r="L472">
            <v>26</v>
          </cell>
          <cell r="M472">
            <v>32</v>
          </cell>
        </row>
        <row r="473">
          <cell r="A473">
            <v>214</v>
          </cell>
          <cell r="B473">
            <v>22</v>
          </cell>
          <cell r="F473">
            <v>5020</v>
          </cell>
          <cell r="K473">
            <v>19</v>
          </cell>
          <cell r="M473">
            <v>18</v>
          </cell>
        </row>
        <row r="474">
          <cell r="A474">
            <v>214</v>
          </cell>
          <cell r="B474">
            <v>22</v>
          </cell>
          <cell r="F474">
            <v>5010</v>
          </cell>
          <cell r="H474">
            <v>33</v>
          </cell>
          <cell r="I474">
            <v>34</v>
          </cell>
          <cell r="J474">
            <v>29</v>
          </cell>
          <cell r="K474">
            <v>20</v>
          </cell>
          <cell r="L474">
            <v>28</v>
          </cell>
          <cell r="M474">
            <v>19</v>
          </cell>
        </row>
        <row r="475">
          <cell r="A475">
            <v>214</v>
          </cell>
          <cell r="B475">
            <v>22</v>
          </cell>
          <cell r="F475">
            <v>5320</v>
          </cell>
          <cell r="M475">
            <v>1</v>
          </cell>
        </row>
        <row r="476">
          <cell r="A476">
            <v>214</v>
          </cell>
          <cell r="B476">
            <v>22</v>
          </cell>
          <cell r="F476">
            <v>5580</v>
          </cell>
          <cell r="H476">
            <v>19</v>
          </cell>
          <cell r="I476">
            <v>18</v>
          </cell>
          <cell r="J476">
            <v>17</v>
          </cell>
          <cell r="K476">
            <v>22</v>
          </cell>
          <cell r="L476">
            <v>13</v>
          </cell>
          <cell r="M476">
            <v>20</v>
          </cell>
        </row>
        <row r="477">
          <cell r="A477">
            <v>214</v>
          </cell>
          <cell r="B477">
            <v>22</v>
          </cell>
          <cell r="F477">
            <v>5570</v>
          </cell>
          <cell r="H477">
            <v>15</v>
          </cell>
          <cell r="I477">
            <v>16</v>
          </cell>
          <cell r="J477">
            <v>12</v>
          </cell>
          <cell r="K477">
            <v>18</v>
          </cell>
          <cell r="L477">
            <v>15</v>
          </cell>
          <cell r="M477">
            <v>18</v>
          </cell>
        </row>
        <row r="478">
          <cell r="A478">
            <v>214</v>
          </cell>
          <cell r="B478">
            <v>22</v>
          </cell>
          <cell r="F478">
            <v>5560</v>
          </cell>
          <cell r="H478">
            <v>34</v>
          </cell>
          <cell r="I478">
            <v>34</v>
          </cell>
          <cell r="J478">
            <v>29</v>
          </cell>
          <cell r="K478">
            <v>40</v>
          </cell>
          <cell r="L478">
            <v>28</v>
          </cell>
          <cell r="M478">
            <v>38</v>
          </cell>
        </row>
        <row r="479">
          <cell r="A479">
            <v>214</v>
          </cell>
          <cell r="B479">
            <v>22</v>
          </cell>
          <cell r="F479">
            <v>5310</v>
          </cell>
          <cell r="H479">
            <v>1</v>
          </cell>
          <cell r="K479">
            <v>1</v>
          </cell>
        </row>
        <row r="480">
          <cell r="A480">
            <v>211</v>
          </cell>
          <cell r="B480">
            <v>22</v>
          </cell>
          <cell r="F480">
            <v>5020</v>
          </cell>
          <cell r="H480">
            <v>22</v>
          </cell>
          <cell r="I480">
            <v>22</v>
          </cell>
          <cell r="J480">
            <v>24</v>
          </cell>
          <cell r="K480">
            <v>20</v>
          </cell>
          <cell r="L480">
            <v>32</v>
          </cell>
        </row>
        <row r="481">
          <cell r="A481">
            <v>211</v>
          </cell>
          <cell r="B481">
            <v>22</v>
          </cell>
          <cell r="F481">
            <v>5310</v>
          </cell>
          <cell r="K481">
            <v>1</v>
          </cell>
          <cell r="M481">
            <v>1</v>
          </cell>
        </row>
        <row r="482">
          <cell r="A482">
            <v>211</v>
          </cell>
          <cell r="B482">
            <v>22</v>
          </cell>
          <cell r="F482">
            <v>5010</v>
          </cell>
          <cell r="H482">
            <v>21</v>
          </cell>
          <cell r="I482">
            <v>22</v>
          </cell>
          <cell r="J482">
            <v>24</v>
          </cell>
          <cell r="K482">
            <v>21</v>
          </cell>
          <cell r="L482">
            <v>31</v>
          </cell>
          <cell r="M482">
            <v>37</v>
          </cell>
        </row>
        <row r="483">
          <cell r="A483">
            <v>211</v>
          </cell>
          <cell r="B483">
            <v>22</v>
          </cell>
          <cell r="F483">
            <v>5320</v>
          </cell>
          <cell r="H483">
            <v>1</v>
          </cell>
          <cell r="J483">
            <v>1</v>
          </cell>
          <cell r="M483">
            <v>1</v>
          </cell>
        </row>
        <row r="484">
          <cell r="A484">
            <v>211</v>
          </cell>
          <cell r="B484">
            <v>22</v>
          </cell>
          <cell r="F484">
            <v>5560</v>
          </cell>
          <cell r="H484">
            <v>44</v>
          </cell>
          <cell r="I484">
            <v>44</v>
          </cell>
          <cell r="J484">
            <v>49</v>
          </cell>
          <cell r="K484">
            <v>42</v>
          </cell>
          <cell r="L484">
            <v>63</v>
          </cell>
          <cell r="M484">
            <v>39</v>
          </cell>
        </row>
        <row r="485">
          <cell r="A485">
            <v>211</v>
          </cell>
          <cell r="B485">
            <v>22</v>
          </cell>
          <cell r="F485">
            <v>5580</v>
          </cell>
          <cell r="H485">
            <v>25</v>
          </cell>
          <cell r="I485">
            <v>17</v>
          </cell>
          <cell r="J485">
            <v>19</v>
          </cell>
          <cell r="K485">
            <v>23</v>
          </cell>
          <cell r="L485">
            <v>27</v>
          </cell>
          <cell r="M485">
            <v>20</v>
          </cell>
        </row>
        <row r="486">
          <cell r="A486">
            <v>211</v>
          </cell>
          <cell r="B486">
            <v>22</v>
          </cell>
          <cell r="F486">
            <v>5570</v>
          </cell>
          <cell r="H486">
            <v>19</v>
          </cell>
          <cell r="I486">
            <v>27</v>
          </cell>
          <cell r="J486">
            <v>30</v>
          </cell>
          <cell r="K486">
            <v>19</v>
          </cell>
          <cell r="L486">
            <v>36</v>
          </cell>
          <cell r="M486">
            <v>19</v>
          </cell>
        </row>
        <row r="487">
          <cell r="A487">
            <v>214</v>
          </cell>
          <cell r="B487">
            <v>22</v>
          </cell>
          <cell r="F487">
            <v>5010</v>
          </cell>
          <cell r="H487">
            <v>8</v>
          </cell>
          <cell r="I487">
            <v>20</v>
          </cell>
          <cell r="J487">
            <v>8</v>
          </cell>
          <cell r="K487">
            <v>13</v>
          </cell>
          <cell r="L487">
            <v>20</v>
          </cell>
          <cell r="M487">
            <v>13</v>
          </cell>
        </row>
        <row r="488">
          <cell r="A488">
            <v>214</v>
          </cell>
          <cell r="B488">
            <v>22</v>
          </cell>
          <cell r="F488">
            <v>5560</v>
          </cell>
          <cell r="H488">
            <v>9</v>
          </cell>
          <cell r="I488">
            <v>20</v>
          </cell>
          <cell r="J488">
            <v>8</v>
          </cell>
          <cell r="K488">
            <v>13</v>
          </cell>
          <cell r="L488">
            <v>21</v>
          </cell>
          <cell r="M488">
            <v>13</v>
          </cell>
        </row>
        <row r="489">
          <cell r="A489">
            <v>214</v>
          </cell>
          <cell r="B489">
            <v>22</v>
          </cell>
          <cell r="F489">
            <v>5570</v>
          </cell>
          <cell r="H489">
            <v>5</v>
          </cell>
          <cell r="I489">
            <v>10</v>
          </cell>
          <cell r="J489">
            <v>6</v>
          </cell>
          <cell r="K489">
            <v>6</v>
          </cell>
          <cell r="L489">
            <v>12</v>
          </cell>
          <cell r="M489">
            <v>10</v>
          </cell>
        </row>
        <row r="490">
          <cell r="A490">
            <v>214</v>
          </cell>
          <cell r="B490">
            <v>22</v>
          </cell>
          <cell r="F490">
            <v>5580</v>
          </cell>
          <cell r="H490">
            <v>4</v>
          </cell>
          <cell r="I490">
            <v>10</v>
          </cell>
          <cell r="J490">
            <v>2</v>
          </cell>
          <cell r="K490">
            <v>7</v>
          </cell>
          <cell r="L490">
            <v>9</v>
          </cell>
          <cell r="M490">
            <v>3</v>
          </cell>
        </row>
        <row r="491">
          <cell r="A491">
            <v>214</v>
          </cell>
          <cell r="B491">
            <v>22</v>
          </cell>
          <cell r="F491">
            <v>5310</v>
          </cell>
          <cell r="H491">
            <v>1</v>
          </cell>
          <cell r="L491">
            <v>1</v>
          </cell>
        </row>
        <row r="492">
          <cell r="A492">
            <v>212</v>
          </cell>
          <cell r="B492">
            <v>22</v>
          </cell>
          <cell r="F492">
            <v>5260</v>
          </cell>
          <cell r="L492">
            <v>1</v>
          </cell>
          <cell r="M492">
            <v>2</v>
          </cell>
        </row>
        <row r="493">
          <cell r="A493">
            <v>212</v>
          </cell>
          <cell r="B493">
            <v>22</v>
          </cell>
          <cell r="F493">
            <v>5560</v>
          </cell>
          <cell r="H493">
            <v>0</v>
          </cell>
          <cell r="I493">
            <v>1</v>
          </cell>
          <cell r="J493">
            <v>0</v>
          </cell>
          <cell r="K493">
            <v>2</v>
          </cell>
          <cell r="L493">
            <v>1</v>
          </cell>
          <cell r="M493">
            <v>2</v>
          </cell>
        </row>
        <row r="494">
          <cell r="A494">
            <v>212</v>
          </cell>
          <cell r="B494">
            <v>22</v>
          </cell>
          <cell r="F494">
            <v>5010</v>
          </cell>
          <cell r="I494">
            <v>1</v>
          </cell>
          <cell r="K494">
            <v>2</v>
          </cell>
        </row>
        <row r="495">
          <cell r="A495">
            <v>212</v>
          </cell>
          <cell r="B495">
            <v>22</v>
          </cell>
          <cell r="F495">
            <v>5570</v>
          </cell>
          <cell r="K495">
            <v>2</v>
          </cell>
          <cell r="L495">
            <v>1</v>
          </cell>
          <cell r="M495">
            <v>1</v>
          </cell>
        </row>
        <row r="496">
          <cell r="A496">
            <v>212</v>
          </cell>
          <cell r="B496">
            <v>22</v>
          </cell>
          <cell r="F496">
            <v>5580</v>
          </cell>
          <cell r="I496">
            <v>1</v>
          </cell>
          <cell r="M496">
            <v>1</v>
          </cell>
        </row>
        <row r="497">
          <cell r="A497">
            <v>207</v>
          </cell>
          <cell r="B497">
            <v>22</v>
          </cell>
          <cell r="F497">
            <v>5010</v>
          </cell>
          <cell r="H497">
            <v>26</v>
          </cell>
          <cell r="I497">
            <v>24</v>
          </cell>
          <cell r="J497">
            <v>21</v>
          </cell>
          <cell r="K497">
            <v>33</v>
          </cell>
          <cell r="L497">
            <v>33</v>
          </cell>
          <cell r="M497">
            <v>25</v>
          </cell>
        </row>
        <row r="498">
          <cell r="A498">
            <v>207</v>
          </cell>
          <cell r="B498">
            <v>22</v>
          </cell>
          <cell r="F498">
            <v>5020</v>
          </cell>
          <cell r="H498">
            <v>27</v>
          </cell>
          <cell r="I498">
            <v>24</v>
          </cell>
          <cell r="J498">
            <v>21</v>
          </cell>
          <cell r="K498">
            <v>33</v>
          </cell>
          <cell r="L498">
            <v>33</v>
          </cell>
          <cell r="M498">
            <v>24</v>
          </cell>
        </row>
        <row r="499">
          <cell r="A499">
            <v>207</v>
          </cell>
          <cell r="B499">
            <v>22</v>
          </cell>
          <cell r="F499">
            <v>5030</v>
          </cell>
          <cell r="H499">
            <v>28</v>
          </cell>
          <cell r="I499">
            <v>25</v>
          </cell>
          <cell r="J499">
            <v>21</v>
          </cell>
        </row>
        <row r="500">
          <cell r="A500">
            <v>207</v>
          </cell>
          <cell r="B500">
            <v>22</v>
          </cell>
          <cell r="F500">
            <v>5310</v>
          </cell>
          <cell r="I500">
            <v>2</v>
          </cell>
          <cell r="K500">
            <v>1</v>
          </cell>
          <cell r="M500">
            <v>1</v>
          </cell>
        </row>
        <row r="501">
          <cell r="A501">
            <v>207</v>
          </cell>
          <cell r="B501">
            <v>22</v>
          </cell>
          <cell r="F501">
            <v>5560</v>
          </cell>
          <cell r="H501">
            <v>83</v>
          </cell>
          <cell r="I501">
            <v>75</v>
          </cell>
          <cell r="J501">
            <v>64</v>
          </cell>
          <cell r="K501">
            <v>67</v>
          </cell>
          <cell r="L501">
            <v>67</v>
          </cell>
          <cell r="M501">
            <v>52</v>
          </cell>
        </row>
        <row r="502">
          <cell r="A502">
            <v>207</v>
          </cell>
          <cell r="B502">
            <v>22</v>
          </cell>
          <cell r="F502">
            <v>5580</v>
          </cell>
          <cell r="H502">
            <v>40</v>
          </cell>
          <cell r="I502">
            <v>36</v>
          </cell>
          <cell r="J502">
            <v>33</v>
          </cell>
          <cell r="K502">
            <v>32</v>
          </cell>
          <cell r="L502">
            <v>30</v>
          </cell>
          <cell r="M502">
            <v>21</v>
          </cell>
        </row>
        <row r="503">
          <cell r="A503">
            <v>207</v>
          </cell>
          <cell r="B503">
            <v>22</v>
          </cell>
          <cell r="F503">
            <v>5570</v>
          </cell>
          <cell r="H503">
            <v>43</v>
          </cell>
          <cell r="I503">
            <v>39</v>
          </cell>
          <cell r="J503">
            <v>31</v>
          </cell>
          <cell r="K503">
            <v>35</v>
          </cell>
          <cell r="L503">
            <v>37</v>
          </cell>
          <cell r="M503">
            <v>31</v>
          </cell>
        </row>
        <row r="504">
          <cell r="A504">
            <v>207</v>
          </cell>
          <cell r="B504">
            <v>22</v>
          </cell>
          <cell r="F504">
            <v>5320</v>
          </cell>
          <cell r="H504">
            <v>2</v>
          </cell>
          <cell r="J504">
            <v>1</v>
          </cell>
          <cell r="L504">
            <v>1</v>
          </cell>
          <cell r="M504">
            <v>2</v>
          </cell>
        </row>
        <row r="505">
          <cell r="A505">
            <v>212</v>
          </cell>
          <cell r="B505">
            <v>22</v>
          </cell>
          <cell r="F505">
            <v>5580</v>
          </cell>
          <cell r="H505">
            <v>9</v>
          </cell>
          <cell r="I505">
            <v>10</v>
          </cell>
          <cell r="J505">
            <v>5</v>
          </cell>
          <cell r="K505">
            <v>13</v>
          </cell>
          <cell r="L505">
            <v>9</v>
          </cell>
          <cell r="M505">
            <v>14</v>
          </cell>
        </row>
        <row r="506">
          <cell r="A506">
            <v>212</v>
          </cell>
          <cell r="B506">
            <v>22</v>
          </cell>
          <cell r="F506">
            <v>5560</v>
          </cell>
          <cell r="H506">
            <v>16</v>
          </cell>
          <cell r="I506">
            <v>19</v>
          </cell>
          <cell r="J506">
            <v>16</v>
          </cell>
          <cell r="K506">
            <v>21</v>
          </cell>
          <cell r="L506">
            <v>18</v>
          </cell>
          <cell r="M506">
            <v>21</v>
          </cell>
        </row>
        <row r="507">
          <cell r="A507">
            <v>212</v>
          </cell>
          <cell r="B507">
            <v>22</v>
          </cell>
          <cell r="F507">
            <v>5570</v>
          </cell>
          <cell r="H507">
            <v>7</v>
          </cell>
          <cell r="I507">
            <v>9</v>
          </cell>
          <cell r="J507">
            <v>11</v>
          </cell>
          <cell r="K507">
            <v>8</v>
          </cell>
          <cell r="L507">
            <v>9</v>
          </cell>
          <cell r="M507">
            <v>7</v>
          </cell>
        </row>
        <row r="508">
          <cell r="A508">
            <v>212</v>
          </cell>
          <cell r="B508">
            <v>22</v>
          </cell>
          <cell r="F508">
            <v>5010</v>
          </cell>
          <cell r="H508">
            <v>16</v>
          </cell>
          <cell r="I508">
            <v>19</v>
          </cell>
          <cell r="J508">
            <v>16</v>
          </cell>
          <cell r="K508">
            <v>21</v>
          </cell>
          <cell r="L508">
            <v>18</v>
          </cell>
          <cell r="M508">
            <v>21</v>
          </cell>
        </row>
        <row r="509">
          <cell r="A509">
            <v>206</v>
          </cell>
          <cell r="B509">
            <v>22</v>
          </cell>
          <cell r="F509">
            <v>5320</v>
          </cell>
          <cell r="H509">
            <v>1</v>
          </cell>
          <cell r="K509">
            <v>1</v>
          </cell>
          <cell r="L509">
            <v>1</v>
          </cell>
          <cell r="M509">
            <v>1</v>
          </cell>
        </row>
        <row r="510">
          <cell r="A510">
            <v>206</v>
          </cell>
          <cell r="B510">
            <v>22</v>
          </cell>
          <cell r="F510">
            <v>5010</v>
          </cell>
          <cell r="H510">
            <v>23</v>
          </cell>
          <cell r="I510">
            <v>21</v>
          </cell>
          <cell r="J510">
            <v>20</v>
          </cell>
          <cell r="K510">
            <v>22</v>
          </cell>
          <cell r="L510">
            <v>20</v>
          </cell>
          <cell r="M510">
            <v>24</v>
          </cell>
        </row>
        <row r="511">
          <cell r="A511">
            <v>206</v>
          </cell>
          <cell r="B511">
            <v>22</v>
          </cell>
          <cell r="F511">
            <v>5560</v>
          </cell>
          <cell r="H511">
            <v>48</v>
          </cell>
          <cell r="I511">
            <v>43</v>
          </cell>
          <cell r="J511">
            <v>41</v>
          </cell>
          <cell r="K511">
            <v>46</v>
          </cell>
          <cell r="L511">
            <v>41</v>
          </cell>
          <cell r="M511">
            <v>48</v>
          </cell>
        </row>
        <row r="512">
          <cell r="A512">
            <v>206</v>
          </cell>
          <cell r="B512">
            <v>22</v>
          </cell>
          <cell r="F512">
            <v>5580</v>
          </cell>
          <cell r="H512">
            <v>17</v>
          </cell>
          <cell r="I512">
            <v>20</v>
          </cell>
          <cell r="J512">
            <v>22</v>
          </cell>
          <cell r="K512">
            <v>22</v>
          </cell>
          <cell r="L512">
            <v>21</v>
          </cell>
          <cell r="M512">
            <v>22</v>
          </cell>
        </row>
        <row r="513">
          <cell r="A513">
            <v>206</v>
          </cell>
          <cell r="B513">
            <v>22</v>
          </cell>
          <cell r="F513">
            <v>5020</v>
          </cell>
          <cell r="H513">
            <v>22</v>
          </cell>
          <cell r="I513">
            <v>21</v>
          </cell>
          <cell r="J513">
            <v>21</v>
          </cell>
          <cell r="K513">
            <v>22</v>
          </cell>
          <cell r="L513">
            <v>20</v>
          </cell>
          <cell r="M513">
            <v>22</v>
          </cell>
        </row>
        <row r="514">
          <cell r="A514">
            <v>206</v>
          </cell>
          <cell r="B514">
            <v>22</v>
          </cell>
          <cell r="F514">
            <v>5570</v>
          </cell>
          <cell r="H514">
            <v>31</v>
          </cell>
          <cell r="I514">
            <v>23</v>
          </cell>
          <cell r="J514">
            <v>19</v>
          </cell>
          <cell r="K514">
            <v>24</v>
          </cell>
          <cell r="L514">
            <v>20</v>
          </cell>
          <cell r="M514">
            <v>26</v>
          </cell>
        </row>
        <row r="515">
          <cell r="A515">
            <v>206</v>
          </cell>
          <cell r="B515">
            <v>22</v>
          </cell>
          <cell r="F515">
            <v>5310</v>
          </cell>
          <cell r="H515">
            <v>2</v>
          </cell>
          <cell r="I515">
            <v>1</v>
          </cell>
          <cell r="K515">
            <v>1</v>
          </cell>
          <cell r="M515">
            <v>1</v>
          </cell>
        </row>
        <row r="516">
          <cell r="A516">
            <v>214</v>
          </cell>
          <cell r="B516">
            <v>22</v>
          </cell>
          <cell r="F516">
            <v>5010</v>
          </cell>
          <cell r="H516">
            <v>18</v>
          </cell>
          <cell r="I516">
            <v>23</v>
          </cell>
          <cell r="J516">
            <v>27</v>
          </cell>
          <cell r="K516">
            <v>31</v>
          </cell>
          <cell r="L516">
            <v>32</v>
          </cell>
          <cell r="M516">
            <v>30</v>
          </cell>
        </row>
        <row r="517">
          <cell r="A517">
            <v>214</v>
          </cell>
          <cell r="B517">
            <v>22</v>
          </cell>
          <cell r="F517">
            <v>5020</v>
          </cell>
          <cell r="H517">
            <v>19</v>
          </cell>
          <cell r="I517">
            <v>22</v>
          </cell>
          <cell r="J517">
            <v>28</v>
          </cell>
          <cell r="K517">
            <v>31</v>
          </cell>
          <cell r="L517">
            <v>33</v>
          </cell>
          <cell r="M517">
            <v>30</v>
          </cell>
        </row>
        <row r="518">
          <cell r="A518">
            <v>214</v>
          </cell>
          <cell r="B518">
            <v>22</v>
          </cell>
          <cell r="F518">
            <v>5570</v>
          </cell>
          <cell r="H518">
            <v>22</v>
          </cell>
          <cell r="I518">
            <v>20</v>
          </cell>
          <cell r="J518">
            <v>30</v>
          </cell>
          <cell r="K518">
            <v>32</v>
          </cell>
          <cell r="L518">
            <v>37</v>
          </cell>
          <cell r="M518">
            <v>33</v>
          </cell>
        </row>
        <row r="519">
          <cell r="A519">
            <v>214</v>
          </cell>
          <cell r="B519">
            <v>22</v>
          </cell>
          <cell r="F519">
            <v>5320</v>
          </cell>
          <cell r="H519">
            <v>1</v>
          </cell>
          <cell r="I519">
            <v>1</v>
          </cell>
          <cell r="K519">
            <v>3</v>
          </cell>
          <cell r="L519">
            <v>1</v>
          </cell>
        </row>
        <row r="520">
          <cell r="A520">
            <v>214</v>
          </cell>
          <cell r="B520">
            <v>22</v>
          </cell>
          <cell r="F520">
            <v>5330</v>
          </cell>
          <cell r="H520">
            <v>4</v>
          </cell>
        </row>
        <row r="521">
          <cell r="A521">
            <v>214</v>
          </cell>
          <cell r="B521">
            <v>22</v>
          </cell>
          <cell r="F521">
            <v>5340</v>
          </cell>
          <cell r="L521">
            <v>1</v>
          </cell>
        </row>
        <row r="522">
          <cell r="A522">
            <v>214</v>
          </cell>
          <cell r="B522">
            <v>22</v>
          </cell>
          <cell r="F522">
            <v>5560</v>
          </cell>
          <cell r="H522">
            <v>42</v>
          </cell>
          <cell r="I522">
            <v>46</v>
          </cell>
          <cell r="J522">
            <v>55</v>
          </cell>
          <cell r="K522">
            <v>66</v>
          </cell>
          <cell r="L522">
            <v>68</v>
          </cell>
          <cell r="M522">
            <v>64</v>
          </cell>
        </row>
        <row r="523">
          <cell r="A523">
            <v>214</v>
          </cell>
          <cell r="B523">
            <v>22</v>
          </cell>
          <cell r="F523">
            <v>5580</v>
          </cell>
          <cell r="H523">
            <v>20</v>
          </cell>
          <cell r="I523">
            <v>26</v>
          </cell>
          <cell r="J523">
            <v>25</v>
          </cell>
          <cell r="K523">
            <v>34</v>
          </cell>
          <cell r="L523">
            <v>31</v>
          </cell>
          <cell r="M523">
            <v>31</v>
          </cell>
        </row>
        <row r="524">
          <cell r="A524">
            <v>214</v>
          </cell>
          <cell r="B524">
            <v>22</v>
          </cell>
          <cell r="F524">
            <v>5310</v>
          </cell>
          <cell r="K524">
            <v>1</v>
          </cell>
          <cell r="L524">
            <v>1</v>
          </cell>
          <cell r="M524">
            <v>4</v>
          </cell>
        </row>
        <row r="525">
          <cell r="A525">
            <v>383</v>
          </cell>
          <cell r="B525">
            <v>23</v>
          </cell>
          <cell r="F525">
            <v>5580</v>
          </cell>
          <cell r="H525">
            <v>5</v>
          </cell>
          <cell r="I525">
            <v>4</v>
          </cell>
          <cell r="J525">
            <v>9</v>
          </cell>
          <cell r="K525">
            <v>6</v>
          </cell>
          <cell r="L525">
            <v>7</v>
          </cell>
          <cell r="M525">
            <v>2</v>
          </cell>
        </row>
        <row r="526">
          <cell r="A526">
            <v>383</v>
          </cell>
          <cell r="B526">
            <v>23</v>
          </cell>
          <cell r="F526">
            <v>5570</v>
          </cell>
          <cell r="H526">
            <v>3</v>
          </cell>
          <cell r="I526">
            <v>4</v>
          </cell>
          <cell r="J526">
            <v>3</v>
          </cell>
          <cell r="K526">
            <v>5</v>
          </cell>
          <cell r="L526">
            <v>4</v>
          </cell>
          <cell r="M526">
            <v>6</v>
          </cell>
        </row>
        <row r="527">
          <cell r="A527">
            <v>383</v>
          </cell>
          <cell r="B527">
            <v>23</v>
          </cell>
          <cell r="F527">
            <v>5560</v>
          </cell>
          <cell r="H527">
            <v>8</v>
          </cell>
          <cell r="I527">
            <v>8</v>
          </cell>
          <cell r="J527">
            <v>12</v>
          </cell>
          <cell r="K527">
            <v>11</v>
          </cell>
          <cell r="L527">
            <v>11</v>
          </cell>
          <cell r="M527">
            <v>8</v>
          </cell>
        </row>
        <row r="528">
          <cell r="A528">
            <v>383</v>
          </cell>
          <cell r="B528">
            <v>23</v>
          </cell>
          <cell r="F528">
            <v>5310</v>
          </cell>
          <cell r="J528">
            <v>1</v>
          </cell>
        </row>
        <row r="529">
          <cell r="A529">
            <v>383</v>
          </cell>
          <cell r="B529">
            <v>23</v>
          </cell>
          <cell r="F529">
            <v>5010</v>
          </cell>
          <cell r="H529">
            <v>8</v>
          </cell>
          <cell r="I529">
            <v>8</v>
          </cell>
          <cell r="J529">
            <v>11</v>
          </cell>
          <cell r="K529">
            <v>11</v>
          </cell>
          <cell r="L529">
            <v>11</v>
          </cell>
          <cell r="M529">
            <v>8</v>
          </cell>
        </row>
        <row r="530">
          <cell r="A530">
            <v>209</v>
          </cell>
          <cell r="B530">
            <v>22</v>
          </cell>
          <cell r="F530">
            <v>5560</v>
          </cell>
          <cell r="H530">
            <v>0</v>
          </cell>
          <cell r="I530">
            <v>0</v>
          </cell>
          <cell r="J530">
            <v>0</v>
          </cell>
          <cell r="K530">
            <v>0</v>
          </cell>
          <cell r="L530">
            <v>0</v>
          </cell>
          <cell r="M530">
            <v>0</v>
          </cell>
        </row>
        <row r="531">
          <cell r="A531">
            <v>209</v>
          </cell>
          <cell r="B531">
            <v>22</v>
          </cell>
          <cell r="F531">
            <v>5570</v>
          </cell>
        </row>
        <row r="532">
          <cell r="A532">
            <v>209</v>
          </cell>
          <cell r="B532">
            <v>22</v>
          </cell>
          <cell r="F532">
            <v>5580</v>
          </cell>
        </row>
        <row r="533">
          <cell r="A533">
            <v>212</v>
          </cell>
          <cell r="B533">
            <v>22</v>
          </cell>
          <cell r="F533">
            <v>5580</v>
          </cell>
        </row>
        <row r="534">
          <cell r="A534">
            <v>212</v>
          </cell>
          <cell r="B534">
            <v>22</v>
          </cell>
          <cell r="F534">
            <v>5570</v>
          </cell>
        </row>
        <row r="535">
          <cell r="A535">
            <v>212</v>
          </cell>
          <cell r="B535">
            <v>22</v>
          </cell>
          <cell r="F535">
            <v>5560</v>
          </cell>
          <cell r="H535">
            <v>0</v>
          </cell>
          <cell r="I535">
            <v>0</v>
          </cell>
          <cell r="J535">
            <v>0</v>
          </cell>
          <cell r="K535">
            <v>0</v>
          </cell>
          <cell r="L535">
            <v>0</v>
          </cell>
          <cell r="M535">
            <v>0</v>
          </cell>
        </row>
        <row r="536">
          <cell r="A536">
            <v>383</v>
          </cell>
          <cell r="B536">
            <v>23</v>
          </cell>
          <cell r="F536">
            <v>5010</v>
          </cell>
          <cell r="H536">
            <v>29</v>
          </cell>
          <cell r="I536">
            <v>24</v>
          </cell>
          <cell r="J536">
            <v>30</v>
          </cell>
          <cell r="K536">
            <v>25</v>
          </cell>
          <cell r="L536">
            <v>30</v>
          </cell>
          <cell r="M536">
            <v>29</v>
          </cell>
        </row>
        <row r="537">
          <cell r="A537">
            <v>383</v>
          </cell>
          <cell r="B537">
            <v>23</v>
          </cell>
          <cell r="F537">
            <v>5320</v>
          </cell>
          <cell r="J537">
            <v>1</v>
          </cell>
          <cell r="K537">
            <v>2</v>
          </cell>
          <cell r="L537">
            <v>2</v>
          </cell>
        </row>
        <row r="538">
          <cell r="A538">
            <v>383</v>
          </cell>
          <cell r="B538">
            <v>23</v>
          </cell>
          <cell r="F538">
            <v>5310</v>
          </cell>
          <cell r="H538">
            <v>2</v>
          </cell>
          <cell r="J538">
            <v>2</v>
          </cell>
        </row>
        <row r="539">
          <cell r="A539">
            <v>383</v>
          </cell>
          <cell r="B539">
            <v>23</v>
          </cell>
          <cell r="F539">
            <v>5570</v>
          </cell>
          <cell r="H539">
            <v>30</v>
          </cell>
          <cell r="I539">
            <v>30</v>
          </cell>
          <cell r="J539">
            <v>30</v>
          </cell>
          <cell r="K539">
            <v>26</v>
          </cell>
          <cell r="L539">
            <v>30</v>
          </cell>
          <cell r="M539">
            <v>27</v>
          </cell>
        </row>
        <row r="540">
          <cell r="A540">
            <v>383</v>
          </cell>
          <cell r="B540">
            <v>23</v>
          </cell>
          <cell r="F540">
            <v>5560</v>
          </cell>
          <cell r="H540">
            <v>59</v>
          </cell>
          <cell r="I540">
            <v>48</v>
          </cell>
          <cell r="J540">
            <v>63</v>
          </cell>
          <cell r="K540">
            <v>53</v>
          </cell>
          <cell r="L540">
            <v>61</v>
          </cell>
          <cell r="M540">
            <v>57</v>
          </cell>
        </row>
        <row r="541">
          <cell r="A541">
            <v>383</v>
          </cell>
          <cell r="B541">
            <v>23</v>
          </cell>
          <cell r="F541">
            <v>5580</v>
          </cell>
          <cell r="H541">
            <v>29</v>
          </cell>
          <cell r="I541">
            <v>18</v>
          </cell>
          <cell r="J541">
            <v>33</v>
          </cell>
          <cell r="K541">
            <v>27</v>
          </cell>
          <cell r="L541">
            <v>31</v>
          </cell>
          <cell r="M541">
            <v>30</v>
          </cell>
        </row>
        <row r="542">
          <cell r="A542">
            <v>383</v>
          </cell>
          <cell r="B542">
            <v>23</v>
          </cell>
          <cell r="F542">
            <v>5020</v>
          </cell>
          <cell r="H542">
            <v>28</v>
          </cell>
          <cell r="I542">
            <v>24</v>
          </cell>
          <cell r="J542">
            <v>30</v>
          </cell>
          <cell r="K542">
            <v>26</v>
          </cell>
          <cell r="L542">
            <v>29</v>
          </cell>
          <cell r="M542">
            <v>28</v>
          </cell>
        </row>
        <row r="543">
          <cell r="A543">
            <v>201</v>
          </cell>
          <cell r="B543">
            <v>22</v>
          </cell>
          <cell r="F543">
            <v>5260</v>
          </cell>
          <cell r="J543">
            <v>3</v>
          </cell>
          <cell r="K543">
            <v>1</v>
          </cell>
        </row>
        <row r="544">
          <cell r="A544">
            <v>201</v>
          </cell>
          <cell r="B544">
            <v>22</v>
          </cell>
          <cell r="F544">
            <v>5580</v>
          </cell>
          <cell r="H544">
            <v>2</v>
          </cell>
          <cell r="I544">
            <v>1</v>
          </cell>
          <cell r="J544">
            <v>1</v>
          </cell>
          <cell r="K544">
            <v>1</v>
          </cell>
          <cell r="L544">
            <v>3</v>
          </cell>
        </row>
        <row r="545">
          <cell r="A545">
            <v>201</v>
          </cell>
          <cell r="B545">
            <v>22</v>
          </cell>
          <cell r="F545">
            <v>5560</v>
          </cell>
          <cell r="H545">
            <v>5</v>
          </cell>
          <cell r="I545">
            <v>1</v>
          </cell>
          <cell r="J545">
            <v>3</v>
          </cell>
          <cell r="K545">
            <v>1</v>
          </cell>
          <cell r="L545">
            <v>4</v>
          </cell>
          <cell r="M545">
            <v>2</v>
          </cell>
        </row>
        <row r="546">
          <cell r="A546">
            <v>201</v>
          </cell>
          <cell r="B546">
            <v>22</v>
          </cell>
          <cell r="F546">
            <v>5570</v>
          </cell>
          <cell r="H546">
            <v>3</v>
          </cell>
          <cell r="J546">
            <v>2</v>
          </cell>
          <cell r="L546">
            <v>1</v>
          </cell>
          <cell r="M546">
            <v>2</v>
          </cell>
        </row>
        <row r="547">
          <cell r="A547">
            <v>201</v>
          </cell>
          <cell r="B547">
            <v>22</v>
          </cell>
          <cell r="F547">
            <v>5010</v>
          </cell>
          <cell r="H547">
            <v>5</v>
          </cell>
          <cell r="I547">
            <v>1</v>
          </cell>
          <cell r="L547">
            <v>4</v>
          </cell>
          <cell r="M547">
            <v>2</v>
          </cell>
        </row>
        <row r="548">
          <cell r="A548">
            <v>211</v>
          </cell>
          <cell r="B548">
            <v>22</v>
          </cell>
          <cell r="F548">
            <v>5330</v>
          </cell>
          <cell r="H548">
            <v>1</v>
          </cell>
          <cell r="I548">
            <v>1</v>
          </cell>
          <cell r="K548">
            <v>2</v>
          </cell>
          <cell r="L548">
            <v>1</v>
          </cell>
          <cell r="M548">
            <v>1</v>
          </cell>
        </row>
        <row r="549">
          <cell r="A549">
            <v>211</v>
          </cell>
          <cell r="B549">
            <v>22</v>
          </cell>
          <cell r="F549">
            <v>5320</v>
          </cell>
          <cell r="I549">
            <v>3</v>
          </cell>
          <cell r="K549">
            <v>1</v>
          </cell>
          <cell r="L549">
            <v>3</v>
          </cell>
        </row>
        <row r="550">
          <cell r="A550">
            <v>211</v>
          </cell>
          <cell r="B550">
            <v>22</v>
          </cell>
          <cell r="F550">
            <v>5310</v>
          </cell>
          <cell r="J550">
            <v>2</v>
          </cell>
          <cell r="M550">
            <v>3</v>
          </cell>
        </row>
        <row r="551">
          <cell r="A551">
            <v>211</v>
          </cell>
          <cell r="B551">
            <v>22</v>
          </cell>
          <cell r="F551">
            <v>5030</v>
          </cell>
          <cell r="J551">
            <v>25</v>
          </cell>
          <cell r="L551">
            <v>23</v>
          </cell>
          <cell r="M551">
            <v>28</v>
          </cell>
        </row>
        <row r="552">
          <cell r="A552">
            <v>211</v>
          </cell>
          <cell r="B552">
            <v>22</v>
          </cell>
          <cell r="F552">
            <v>5580</v>
          </cell>
          <cell r="H552">
            <v>37</v>
          </cell>
          <cell r="I552">
            <v>17</v>
          </cell>
          <cell r="J552">
            <v>50</v>
          </cell>
          <cell r="K552">
            <v>39</v>
          </cell>
          <cell r="L552">
            <v>27</v>
          </cell>
          <cell r="M552">
            <v>38</v>
          </cell>
        </row>
        <row r="553">
          <cell r="A553">
            <v>211</v>
          </cell>
          <cell r="B553">
            <v>22</v>
          </cell>
          <cell r="F553">
            <v>5020</v>
          </cell>
          <cell r="H553">
            <v>33</v>
          </cell>
          <cell r="I553">
            <v>24</v>
          </cell>
          <cell r="J553">
            <v>25</v>
          </cell>
          <cell r="K553">
            <v>35</v>
          </cell>
          <cell r="L553">
            <v>24</v>
          </cell>
          <cell r="M553">
            <v>28</v>
          </cell>
        </row>
        <row r="554">
          <cell r="A554">
            <v>211</v>
          </cell>
          <cell r="B554">
            <v>22</v>
          </cell>
          <cell r="F554">
            <v>5570</v>
          </cell>
          <cell r="H554">
            <v>29</v>
          </cell>
          <cell r="I554">
            <v>34</v>
          </cell>
          <cell r="J554">
            <v>27</v>
          </cell>
          <cell r="K554">
            <v>33</v>
          </cell>
          <cell r="L554">
            <v>48</v>
          </cell>
          <cell r="M554">
            <v>49</v>
          </cell>
        </row>
        <row r="555">
          <cell r="A555">
            <v>211</v>
          </cell>
          <cell r="B555">
            <v>22</v>
          </cell>
          <cell r="F555">
            <v>5560</v>
          </cell>
          <cell r="H555">
            <v>66</v>
          </cell>
          <cell r="I555">
            <v>51</v>
          </cell>
          <cell r="J555">
            <v>77</v>
          </cell>
          <cell r="K555">
            <v>72</v>
          </cell>
          <cell r="L555">
            <v>75</v>
          </cell>
          <cell r="M555">
            <v>87</v>
          </cell>
        </row>
        <row r="556">
          <cell r="A556">
            <v>211</v>
          </cell>
          <cell r="B556">
            <v>22</v>
          </cell>
          <cell r="F556">
            <v>5010</v>
          </cell>
          <cell r="H556">
            <v>32</v>
          </cell>
          <cell r="I556">
            <v>23</v>
          </cell>
          <cell r="J556">
            <v>25</v>
          </cell>
          <cell r="K556">
            <v>34</v>
          </cell>
          <cell r="L556">
            <v>24</v>
          </cell>
          <cell r="M556">
            <v>27</v>
          </cell>
        </row>
        <row r="557">
          <cell r="A557">
            <v>201</v>
          </cell>
          <cell r="B557">
            <v>22</v>
          </cell>
          <cell r="F557">
            <v>5560</v>
          </cell>
          <cell r="H557">
            <v>47</v>
          </cell>
          <cell r="I557">
            <v>47</v>
          </cell>
          <cell r="J557">
            <v>53</v>
          </cell>
          <cell r="K557">
            <v>61</v>
          </cell>
          <cell r="L557">
            <v>75</v>
          </cell>
          <cell r="M557">
            <v>76</v>
          </cell>
        </row>
        <row r="558">
          <cell r="A558">
            <v>201</v>
          </cell>
          <cell r="B558">
            <v>22</v>
          </cell>
          <cell r="F558">
            <v>5320</v>
          </cell>
          <cell r="M558">
            <v>1</v>
          </cell>
        </row>
        <row r="559">
          <cell r="A559">
            <v>201</v>
          </cell>
          <cell r="B559">
            <v>22</v>
          </cell>
          <cell r="F559">
            <v>5020</v>
          </cell>
          <cell r="H559">
            <v>23</v>
          </cell>
          <cell r="I559">
            <v>23</v>
          </cell>
          <cell r="J559">
            <v>26</v>
          </cell>
          <cell r="K559">
            <v>31</v>
          </cell>
          <cell r="L559">
            <v>24</v>
          </cell>
          <cell r="M559">
            <v>25</v>
          </cell>
        </row>
        <row r="560">
          <cell r="A560">
            <v>201</v>
          </cell>
          <cell r="B560">
            <v>22</v>
          </cell>
          <cell r="F560">
            <v>5010</v>
          </cell>
          <cell r="H560">
            <v>22</v>
          </cell>
          <cell r="I560">
            <v>24</v>
          </cell>
          <cell r="J560">
            <v>26</v>
          </cell>
          <cell r="K560">
            <v>30</v>
          </cell>
          <cell r="L560">
            <v>23</v>
          </cell>
          <cell r="M560">
            <v>24</v>
          </cell>
        </row>
        <row r="561">
          <cell r="A561">
            <v>201</v>
          </cell>
          <cell r="B561">
            <v>22</v>
          </cell>
          <cell r="F561">
            <v>5570</v>
          </cell>
          <cell r="H561">
            <v>23</v>
          </cell>
          <cell r="I561">
            <v>23</v>
          </cell>
          <cell r="J561">
            <v>29</v>
          </cell>
          <cell r="K561">
            <v>29</v>
          </cell>
          <cell r="L561">
            <v>34</v>
          </cell>
          <cell r="M561">
            <v>33</v>
          </cell>
        </row>
        <row r="562">
          <cell r="A562">
            <v>201</v>
          </cell>
          <cell r="B562">
            <v>22</v>
          </cell>
          <cell r="F562">
            <v>5580</v>
          </cell>
          <cell r="H562">
            <v>24</v>
          </cell>
          <cell r="I562">
            <v>24</v>
          </cell>
          <cell r="J562">
            <v>24</v>
          </cell>
          <cell r="K562">
            <v>32</v>
          </cell>
          <cell r="L562">
            <v>41</v>
          </cell>
          <cell r="M562">
            <v>43</v>
          </cell>
        </row>
        <row r="563">
          <cell r="A563">
            <v>201</v>
          </cell>
          <cell r="B563">
            <v>22</v>
          </cell>
          <cell r="F563">
            <v>5310</v>
          </cell>
          <cell r="H563">
            <v>2</v>
          </cell>
          <cell r="J563">
            <v>1</v>
          </cell>
          <cell r="L563">
            <v>3</v>
          </cell>
          <cell r="M563">
            <v>1</v>
          </cell>
        </row>
        <row r="564">
          <cell r="A564">
            <v>201</v>
          </cell>
          <cell r="B564">
            <v>22</v>
          </cell>
          <cell r="F564">
            <v>5030</v>
          </cell>
          <cell r="L564">
            <v>25</v>
          </cell>
          <cell r="M564">
            <v>25</v>
          </cell>
        </row>
        <row r="565">
          <cell r="A565">
            <v>201</v>
          </cell>
          <cell r="B565">
            <v>22</v>
          </cell>
          <cell r="F565">
            <v>5020</v>
          </cell>
          <cell r="H565">
            <v>28</v>
          </cell>
          <cell r="I565">
            <v>34</v>
          </cell>
          <cell r="J565">
            <v>31</v>
          </cell>
          <cell r="K565">
            <v>31</v>
          </cell>
          <cell r="L565">
            <v>34</v>
          </cell>
          <cell r="M565">
            <v>32</v>
          </cell>
        </row>
        <row r="566">
          <cell r="A566">
            <v>201</v>
          </cell>
          <cell r="B566">
            <v>22</v>
          </cell>
          <cell r="F566">
            <v>5040</v>
          </cell>
          <cell r="H566">
            <v>27</v>
          </cell>
          <cell r="J566">
            <v>31</v>
          </cell>
          <cell r="K566">
            <v>30</v>
          </cell>
          <cell r="M566">
            <v>31</v>
          </cell>
        </row>
        <row r="567">
          <cell r="A567">
            <v>201</v>
          </cell>
          <cell r="B567">
            <v>22</v>
          </cell>
          <cell r="F567">
            <v>5580</v>
          </cell>
          <cell r="H567">
            <v>69</v>
          </cell>
          <cell r="I567">
            <v>44</v>
          </cell>
          <cell r="J567">
            <v>63</v>
          </cell>
          <cell r="K567">
            <v>52</v>
          </cell>
          <cell r="L567">
            <v>54</v>
          </cell>
          <cell r="M567">
            <v>60</v>
          </cell>
        </row>
        <row r="568">
          <cell r="A568">
            <v>201</v>
          </cell>
          <cell r="B568">
            <v>22</v>
          </cell>
          <cell r="F568">
            <v>5570</v>
          </cell>
          <cell r="H568">
            <v>46</v>
          </cell>
          <cell r="I568">
            <v>58</v>
          </cell>
          <cell r="J568">
            <v>64</v>
          </cell>
          <cell r="K568">
            <v>70</v>
          </cell>
          <cell r="L568">
            <v>54</v>
          </cell>
          <cell r="M568">
            <v>66</v>
          </cell>
        </row>
        <row r="569">
          <cell r="A569">
            <v>201</v>
          </cell>
          <cell r="B569">
            <v>22</v>
          </cell>
          <cell r="F569">
            <v>5560</v>
          </cell>
          <cell r="H569">
            <v>115</v>
          </cell>
          <cell r="I569">
            <v>102</v>
          </cell>
          <cell r="J569">
            <v>127</v>
          </cell>
          <cell r="K569">
            <v>122</v>
          </cell>
          <cell r="L569">
            <v>108</v>
          </cell>
          <cell r="M569">
            <v>126</v>
          </cell>
        </row>
        <row r="570">
          <cell r="A570">
            <v>201</v>
          </cell>
          <cell r="B570">
            <v>22</v>
          </cell>
          <cell r="F570">
            <v>5340</v>
          </cell>
          <cell r="H570">
            <v>1</v>
          </cell>
        </row>
        <row r="571">
          <cell r="A571">
            <v>201</v>
          </cell>
          <cell r="B571">
            <v>22</v>
          </cell>
          <cell r="F571">
            <v>5330</v>
          </cell>
          <cell r="J571">
            <v>1</v>
          </cell>
        </row>
        <row r="572">
          <cell r="A572">
            <v>201</v>
          </cell>
          <cell r="B572">
            <v>22</v>
          </cell>
          <cell r="F572">
            <v>5320</v>
          </cell>
          <cell r="H572">
            <v>3</v>
          </cell>
          <cell r="L572">
            <v>1</v>
          </cell>
        </row>
        <row r="573">
          <cell r="A573">
            <v>201</v>
          </cell>
          <cell r="B573">
            <v>22</v>
          </cell>
          <cell r="F573">
            <v>5310</v>
          </cell>
          <cell r="J573">
            <v>3</v>
          </cell>
          <cell r="K573">
            <v>1</v>
          </cell>
          <cell r="L573">
            <v>3</v>
          </cell>
        </row>
        <row r="574">
          <cell r="A574">
            <v>201</v>
          </cell>
          <cell r="B574">
            <v>22</v>
          </cell>
          <cell r="F574">
            <v>5010</v>
          </cell>
          <cell r="H574">
            <v>28</v>
          </cell>
          <cell r="I574">
            <v>34</v>
          </cell>
          <cell r="J574">
            <v>30</v>
          </cell>
          <cell r="K574">
            <v>30</v>
          </cell>
          <cell r="L574">
            <v>35</v>
          </cell>
          <cell r="M574">
            <v>31</v>
          </cell>
        </row>
        <row r="575">
          <cell r="A575">
            <v>201</v>
          </cell>
          <cell r="B575">
            <v>22</v>
          </cell>
          <cell r="F575">
            <v>5030</v>
          </cell>
          <cell r="H575">
            <v>28</v>
          </cell>
          <cell r="I575">
            <v>34</v>
          </cell>
          <cell r="J575">
            <v>31</v>
          </cell>
          <cell r="K575">
            <v>30</v>
          </cell>
          <cell r="L575">
            <v>35</v>
          </cell>
          <cell r="M575">
            <v>32</v>
          </cell>
        </row>
        <row r="576">
          <cell r="A576">
            <v>212</v>
          </cell>
          <cell r="B576">
            <v>22</v>
          </cell>
          <cell r="F576">
            <v>5310</v>
          </cell>
          <cell r="H576">
            <v>1</v>
          </cell>
          <cell r="L576">
            <v>1</v>
          </cell>
        </row>
        <row r="577">
          <cell r="A577">
            <v>212</v>
          </cell>
          <cell r="B577">
            <v>22</v>
          </cell>
          <cell r="F577">
            <v>5560</v>
          </cell>
          <cell r="H577">
            <v>11</v>
          </cell>
          <cell r="I577">
            <v>7</v>
          </cell>
          <cell r="J577">
            <v>21</v>
          </cell>
          <cell r="K577">
            <v>17</v>
          </cell>
          <cell r="L577">
            <v>15</v>
          </cell>
          <cell r="M577">
            <v>19</v>
          </cell>
        </row>
        <row r="578">
          <cell r="A578">
            <v>212</v>
          </cell>
          <cell r="B578">
            <v>22</v>
          </cell>
          <cell r="F578">
            <v>5570</v>
          </cell>
          <cell r="H578">
            <v>8</v>
          </cell>
          <cell r="I578">
            <v>4</v>
          </cell>
          <cell r="J578">
            <v>11</v>
          </cell>
          <cell r="K578">
            <v>6</v>
          </cell>
          <cell r="L578">
            <v>5</v>
          </cell>
          <cell r="M578">
            <v>11</v>
          </cell>
        </row>
        <row r="579">
          <cell r="A579">
            <v>212</v>
          </cell>
          <cell r="B579">
            <v>22</v>
          </cell>
          <cell r="F579">
            <v>5580</v>
          </cell>
          <cell r="H579">
            <v>3</v>
          </cell>
          <cell r="I579">
            <v>3</v>
          </cell>
          <cell r="J579">
            <v>10</v>
          </cell>
          <cell r="K579">
            <v>11</v>
          </cell>
          <cell r="L579">
            <v>10</v>
          </cell>
          <cell r="M579">
            <v>8</v>
          </cell>
        </row>
        <row r="580">
          <cell r="A580">
            <v>212</v>
          </cell>
          <cell r="B580">
            <v>22</v>
          </cell>
          <cell r="F580">
            <v>5010</v>
          </cell>
          <cell r="H580">
            <v>10</v>
          </cell>
          <cell r="I580">
            <v>7</v>
          </cell>
          <cell r="J580">
            <v>21</v>
          </cell>
          <cell r="K580">
            <v>17</v>
          </cell>
          <cell r="L580">
            <v>14</v>
          </cell>
          <cell r="M580">
            <v>19</v>
          </cell>
        </row>
        <row r="581">
          <cell r="A581">
            <v>201</v>
          </cell>
          <cell r="B581">
            <v>22</v>
          </cell>
          <cell r="F581">
            <v>5010</v>
          </cell>
          <cell r="H581">
            <v>31</v>
          </cell>
          <cell r="I581">
            <v>35</v>
          </cell>
          <cell r="J581">
            <v>35</v>
          </cell>
          <cell r="K581">
            <v>31</v>
          </cell>
          <cell r="L581">
            <v>33</v>
          </cell>
          <cell r="M581">
            <v>35</v>
          </cell>
        </row>
        <row r="582">
          <cell r="A582">
            <v>201</v>
          </cell>
          <cell r="B582">
            <v>22</v>
          </cell>
          <cell r="F582">
            <v>5580</v>
          </cell>
          <cell r="H582">
            <v>96</v>
          </cell>
          <cell r="I582">
            <v>106</v>
          </cell>
          <cell r="J582">
            <v>88</v>
          </cell>
          <cell r="K582">
            <v>72</v>
          </cell>
          <cell r="L582">
            <v>88</v>
          </cell>
          <cell r="M582">
            <v>82</v>
          </cell>
        </row>
        <row r="583">
          <cell r="A583">
            <v>201</v>
          </cell>
          <cell r="B583">
            <v>22</v>
          </cell>
          <cell r="F583">
            <v>5360</v>
          </cell>
          <cell r="M583">
            <v>1</v>
          </cell>
        </row>
        <row r="584">
          <cell r="A584">
            <v>201</v>
          </cell>
          <cell r="B584">
            <v>22</v>
          </cell>
          <cell r="F584">
            <v>5020</v>
          </cell>
          <cell r="H584">
            <v>30</v>
          </cell>
          <cell r="I584">
            <v>34</v>
          </cell>
          <cell r="J584">
            <v>35</v>
          </cell>
          <cell r="K584">
            <v>31</v>
          </cell>
          <cell r="L584">
            <v>32</v>
          </cell>
          <cell r="M584">
            <v>35</v>
          </cell>
        </row>
        <row r="585">
          <cell r="A585">
            <v>201</v>
          </cell>
          <cell r="B585">
            <v>22</v>
          </cell>
          <cell r="F585">
            <v>5570</v>
          </cell>
          <cell r="H585">
            <v>92</v>
          </cell>
          <cell r="I585">
            <v>99</v>
          </cell>
          <cell r="J585">
            <v>90</v>
          </cell>
          <cell r="K585">
            <v>88</v>
          </cell>
          <cell r="L585">
            <v>75</v>
          </cell>
          <cell r="M585">
            <v>95</v>
          </cell>
        </row>
        <row r="586">
          <cell r="A586">
            <v>201</v>
          </cell>
          <cell r="B586">
            <v>22</v>
          </cell>
          <cell r="F586">
            <v>5030</v>
          </cell>
          <cell r="H586">
            <v>30</v>
          </cell>
          <cell r="I586">
            <v>34</v>
          </cell>
          <cell r="J586">
            <v>34</v>
          </cell>
          <cell r="K586">
            <v>31</v>
          </cell>
          <cell r="L586">
            <v>32</v>
          </cell>
          <cell r="M586">
            <v>35</v>
          </cell>
        </row>
        <row r="587">
          <cell r="A587">
            <v>201</v>
          </cell>
          <cell r="B587">
            <v>22</v>
          </cell>
          <cell r="F587">
            <v>5560</v>
          </cell>
          <cell r="H587">
            <v>188</v>
          </cell>
          <cell r="I587">
            <v>205</v>
          </cell>
          <cell r="J587">
            <v>178</v>
          </cell>
          <cell r="K587">
            <v>160</v>
          </cell>
          <cell r="L587">
            <v>163</v>
          </cell>
          <cell r="M587">
            <v>177</v>
          </cell>
        </row>
        <row r="588">
          <cell r="A588">
            <v>201</v>
          </cell>
          <cell r="B588">
            <v>22</v>
          </cell>
          <cell r="F588">
            <v>5350</v>
          </cell>
          <cell r="J588">
            <v>1</v>
          </cell>
        </row>
        <row r="589">
          <cell r="A589">
            <v>201</v>
          </cell>
          <cell r="B589">
            <v>22</v>
          </cell>
          <cell r="F589">
            <v>5340</v>
          </cell>
          <cell r="J589">
            <v>1</v>
          </cell>
        </row>
        <row r="590">
          <cell r="A590">
            <v>201</v>
          </cell>
          <cell r="B590">
            <v>22</v>
          </cell>
          <cell r="F590">
            <v>5330</v>
          </cell>
          <cell r="H590">
            <v>1</v>
          </cell>
          <cell r="J590">
            <v>1</v>
          </cell>
          <cell r="K590">
            <v>1</v>
          </cell>
          <cell r="L590">
            <v>1</v>
          </cell>
        </row>
        <row r="591">
          <cell r="A591">
            <v>201</v>
          </cell>
          <cell r="B591">
            <v>22</v>
          </cell>
          <cell r="F591">
            <v>5320</v>
          </cell>
          <cell r="J591">
            <v>1</v>
          </cell>
          <cell r="K591">
            <v>2</v>
          </cell>
          <cell r="L591">
            <v>1</v>
          </cell>
        </row>
        <row r="592">
          <cell r="A592">
            <v>201</v>
          </cell>
          <cell r="B592">
            <v>22</v>
          </cell>
          <cell r="F592">
            <v>5310</v>
          </cell>
          <cell r="H592">
            <v>3</v>
          </cell>
          <cell r="K592">
            <v>1</v>
          </cell>
          <cell r="M592">
            <v>1</v>
          </cell>
        </row>
        <row r="593">
          <cell r="A593">
            <v>201</v>
          </cell>
          <cell r="B593">
            <v>22</v>
          </cell>
          <cell r="F593">
            <v>5040</v>
          </cell>
          <cell r="H593">
            <v>31</v>
          </cell>
          <cell r="I593">
            <v>34</v>
          </cell>
          <cell r="J593">
            <v>35</v>
          </cell>
          <cell r="K593">
            <v>32</v>
          </cell>
          <cell r="L593">
            <v>32</v>
          </cell>
          <cell r="M593">
            <v>35</v>
          </cell>
        </row>
        <row r="594">
          <cell r="A594">
            <v>201</v>
          </cell>
          <cell r="B594">
            <v>22</v>
          </cell>
          <cell r="F594">
            <v>5050</v>
          </cell>
          <cell r="H594">
            <v>31</v>
          </cell>
          <cell r="I594">
            <v>34</v>
          </cell>
          <cell r="J594">
            <v>35</v>
          </cell>
          <cell r="K594">
            <v>31</v>
          </cell>
          <cell r="L594">
            <v>32</v>
          </cell>
          <cell r="M594">
            <v>35</v>
          </cell>
        </row>
        <row r="595">
          <cell r="A595">
            <v>201</v>
          </cell>
          <cell r="B595">
            <v>22</v>
          </cell>
          <cell r="F595">
            <v>5060</v>
          </cell>
          <cell r="H595">
            <v>31</v>
          </cell>
          <cell r="I595">
            <v>34</v>
          </cell>
        </row>
        <row r="596">
          <cell r="A596">
            <v>201</v>
          </cell>
          <cell r="B596">
            <v>22</v>
          </cell>
          <cell r="F596">
            <v>5320</v>
          </cell>
          <cell r="K596">
            <v>1</v>
          </cell>
        </row>
        <row r="597">
          <cell r="A597">
            <v>201</v>
          </cell>
          <cell r="B597">
            <v>22</v>
          </cell>
          <cell r="F597">
            <v>5560</v>
          </cell>
          <cell r="H597">
            <v>38</v>
          </cell>
          <cell r="I597">
            <v>29</v>
          </cell>
          <cell r="J597">
            <v>31</v>
          </cell>
          <cell r="K597">
            <v>28</v>
          </cell>
          <cell r="L597">
            <v>33</v>
          </cell>
          <cell r="M597">
            <v>39</v>
          </cell>
        </row>
        <row r="598">
          <cell r="A598">
            <v>201</v>
          </cell>
          <cell r="B598">
            <v>22</v>
          </cell>
          <cell r="F598">
            <v>5010</v>
          </cell>
          <cell r="H598">
            <v>19</v>
          </cell>
          <cell r="I598">
            <v>29</v>
          </cell>
          <cell r="J598">
            <v>31</v>
          </cell>
          <cell r="K598">
            <v>27</v>
          </cell>
          <cell r="L598">
            <v>33</v>
          </cell>
          <cell r="M598">
            <v>39</v>
          </cell>
        </row>
        <row r="599">
          <cell r="A599">
            <v>201</v>
          </cell>
          <cell r="B599">
            <v>22</v>
          </cell>
          <cell r="F599">
            <v>5580</v>
          </cell>
          <cell r="H599">
            <v>20</v>
          </cell>
          <cell r="I599">
            <v>13</v>
          </cell>
          <cell r="J599">
            <v>15</v>
          </cell>
          <cell r="K599">
            <v>12</v>
          </cell>
          <cell r="L599">
            <v>17</v>
          </cell>
          <cell r="M599">
            <v>15</v>
          </cell>
        </row>
        <row r="600">
          <cell r="A600">
            <v>201</v>
          </cell>
          <cell r="B600">
            <v>22</v>
          </cell>
          <cell r="F600">
            <v>5570</v>
          </cell>
          <cell r="H600">
            <v>18</v>
          </cell>
          <cell r="I600">
            <v>16</v>
          </cell>
          <cell r="J600">
            <v>16</v>
          </cell>
          <cell r="K600">
            <v>16</v>
          </cell>
          <cell r="L600">
            <v>16</v>
          </cell>
          <cell r="M600">
            <v>24</v>
          </cell>
        </row>
        <row r="601">
          <cell r="A601">
            <v>201</v>
          </cell>
          <cell r="B601">
            <v>22</v>
          </cell>
          <cell r="F601">
            <v>5020</v>
          </cell>
          <cell r="H601">
            <v>18</v>
          </cell>
        </row>
        <row r="602">
          <cell r="A602">
            <v>201</v>
          </cell>
          <cell r="B602">
            <v>22</v>
          </cell>
          <cell r="F602">
            <v>5310</v>
          </cell>
          <cell r="H602">
            <v>1</v>
          </cell>
        </row>
        <row r="603">
          <cell r="A603">
            <v>201</v>
          </cell>
          <cell r="B603">
            <v>22</v>
          </cell>
          <cell r="F603">
            <v>5570</v>
          </cell>
          <cell r="H603">
            <v>85</v>
          </cell>
          <cell r="I603">
            <v>59</v>
          </cell>
          <cell r="J603">
            <v>72</v>
          </cell>
          <cell r="K603">
            <v>66</v>
          </cell>
          <cell r="L603">
            <v>60</v>
          </cell>
          <cell r="M603">
            <v>77</v>
          </cell>
        </row>
        <row r="604">
          <cell r="A604">
            <v>201</v>
          </cell>
          <cell r="B604">
            <v>22</v>
          </cell>
          <cell r="F604">
            <v>5340</v>
          </cell>
          <cell r="I604">
            <v>1</v>
          </cell>
          <cell r="M604">
            <v>5</v>
          </cell>
        </row>
        <row r="605">
          <cell r="A605">
            <v>201</v>
          </cell>
          <cell r="B605">
            <v>22</v>
          </cell>
          <cell r="F605">
            <v>5580</v>
          </cell>
          <cell r="H605">
            <v>63</v>
          </cell>
          <cell r="I605">
            <v>55</v>
          </cell>
          <cell r="J605">
            <v>65</v>
          </cell>
          <cell r="K605">
            <v>56</v>
          </cell>
          <cell r="L605">
            <v>70</v>
          </cell>
          <cell r="M605">
            <v>66</v>
          </cell>
        </row>
        <row r="606">
          <cell r="A606">
            <v>201</v>
          </cell>
          <cell r="B606">
            <v>22</v>
          </cell>
          <cell r="F606">
            <v>5330</v>
          </cell>
          <cell r="H606">
            <v>2</v>
          </cell>
          <cell r="K606">
            <v>5</v>
          </cell>
        </row>
        <row r="607">
          <cell r="A607">
            <v>201</v>
          </cell>
          <cell r="B607">
            <v>22</v>
          </cell>
          <cell r="F607">
            <v>5320</v>
          </cell>
          <cell r="J607">
            <v>3</v>
          </cell>
          <cell r="L607">
            <v>3</v>
          </cell>
        </row>
        <row r="608">
          <cell r="A608">
            <v>201</v>
          </cell>
          <cell r="B608">
            <v>22</v>
          </cell>
          <cell r="F608">
            <v>5560</v>
          </cell>
          <cell r="H608">
            <v>148</v>
          </cell>
          <cell r="I608">
            <v>114</v>
          </cell>
          <cell r="J608">
            <v>137</v>
          </cell>
          <cell r="K608">
            <v>122</v>
          </cell>
          <cell r="L608">
            <v>130</v>
          </cell>
          <cell r="M608">
            <v>143</v>
          </cell>
        </row>
        <row r="609">
          <cell r="A609">
            <v>201</v>
          </cell>
          <cell r="B609">
            <v>22</v>
          </cell>
          <cell r="F609">
            <v>5010</v>
          </cell>
          <cell r="H609">
            <v>29</v>
          </cell>
          <cell r="I609">
            <v>28</v>
          </cell>
          <cell r="J609">
            <v>34</v>
          </cell>
          <cell r="K609">
            <v>29</v>
          </cell>
          <cell r="L609">
            <v>31</v>
          </cell>
          <cell r="M609">
            <v>34</v>
          </cell>
        </row>
        <row r="610">
          <cell r="A610">
            <v>201</v>
          </cell>
          <cell r="B610">
            <v>22</v>
          </cell>
          <cell r="F610">
            <v>5020</v>
          </cell>
          <cell r="H610">
            <v>29</v>
          </cell>
          <cell r="I610">
            <v>28</v>
          </cell>
          <cell r="J610">
            <v>33</v>
          </cell>
          <cell r="K610">
            <v>29</v>
          </cell>
          <cell r="L610">
            <v>31</v>
          </cell>
          <cell r="M610">
            <v>35</v>
          </cell>
        </row>
        <row r="611">
          <cell r="A611">
            <v>201</v>
          </cell>
          <cell r="B611">
            <v>22</v>
          </cell>
          <cell r="F611">
            <v>5350</v>
          </cell>
          <cell r="H611">
            <v>2</v>
          </cell>
          <cell r="I611">
            <v>2</v>
          </cell>
        </row>
        <row r="612">
          <cell r="A612">
            <v>201</v>
          </cell>
          <cell r="B612">
            <v>22</v>
          </cell>
          <cell r="F612">
            <v>5030</v>
          </cell>
          <cell r="H612">
            <v>29</v>
          </cell>
          <cell r="I612">
            <v>27</v>
          </cell>
          <cell r="J612">
            <v>33</v>
          </cell>
          <cell r="K612">
            <v>30</v>
          </cell>
          <cell r="L612">
            <v>32</v>
          </cell>
          <cell r="M612">
            <v>34</v>
          </cell>
        </row>
        <row r="613">
          <cell r="A613">
            <v>201</v>
          </cell>
          <cell r="B613">
            <v>22</v>
          </cell>
          <cell r="F613">
            <v>5310</v>
          </cell>
          <cell r="J613">
            <v>1</v>
          </cell>
          <cell r="L613">
            <v>2</v>
          </cell>
        </row>
        <row r="614">
          <cell r="A614">
            <v>201</v>
          </cell>
          <cell r="B614">
            <v>22</v>
          </cell>
          <cell r="F614">
            <v>5050</v>
          </cell>
          <cell r="H614">
            <v>29</v>
          </cell>
        </row>
        <row r="615">
          <cell r="A615">
            <v>201</v>
          </cell>
          <cell r="B615">
            <v>22</v>
          </cell>
          <cell r="F615">
            <v>5040</v>
          </cell>
          <cell r="H615">
            <v>28</v>
          </cell>
          <cell r="I615">
            <v>28</v>
          </cell>
          <cell r="J615">
            <v>33</v>
          </cell>
          <cell r="K615">
            <v>29</v>
          </cell>
          <cell r="L615">
            <v>31</v>
          </cell>
          <cell r="M615">
            <v>35</v>
          </cell>
        </row>
        <row r="616">
          <cell r="A616">
            <v>207</v>
          </cell>
          <cell r="B616">
            <v>22</v>
          </cell>
          <cell r="F616">
            <v>5050</v>
          </cell>
          <cell r="H616">
            <v>28</v>
          </cell>
          <cell r="I616">
            <v>28</v>
          </cell>
          <cell r="J616">
            <v>28</v>
          </cell>
          <cell r="K616">
            <v>33</v>
          </cell>
          <cell r="L616">
            <v>32</v>
          </cell>
          <cell r="M616">
            <v>30</v>
          </cell>
        </row>
        <row r="617">
          <cell r="A617">
            <v>207</v>
          </cell>
          <cell r="B617">
            <v>22</v>
          </cell>
          <cell r="F617">
            <v>5330</v>
          </cell>
          <cell r="I617">
            <v>1</v>
          </cell>
          <cell r="L617">
            <v>1</v>
          </cell>
        </row>
        <row r="618">
          <cell r="A618">
            <v>207</v>
          </cell>
          <cell r="B618">
            <v>22</v>
          </cell>
          <cell r="F618">
            <v>5060</v>
          </cell>
          <cell r="H618">
            <v>29</v>
          </cell>
          <cell r="I618">
            <v>28</v>
          </cell>
          <cell r="J618">
            <v>28</v>
          </cell>
        </row>
        <row r="619">
          <cell r="A619">
            <v>207</v>
          </cell>
          <cell r="B619">
            <v>22</v>
          </cell>
          <cell r="F619">
            <v>5310</v>
          </cell>
          <cell r="H619">
            <v>2</v>
          </cell>
          <cell r="I619">
            <v>1</v>
          </cell>
          <cell r="J619">
            <v>1</v>
          </cell>
          <cell r="K619">
            <v>1</v>
          </cell>
        </row>
        <row r="620">
          <cell r="A620">
            <v>207</v>
          </cell>
          <cell r="B620">
            <v>22</v>
          </cell>
          <cell r="F620">
            <v>5040</v>
          </cell>
          <cell r="H620">
            <v>28</v>
          </cell>
          <cell r="I620">
            <v>27</v>
          </cell>
          <cell r="J620">
            <v>28</v>
          </cell>
          <cell r="K620">
            <v>32</v>
          </cell>
          <cell r="L620">
            <v>33</v>
          </cell>
          <cell r="M620">
            <v>30</v>
          </cell>
        </row>
        <row r="621">
          <cell r="A621">
            <v>207</v>
          </cell>
          <cell r="B621">
            <v>22</v>
          </cell>
          <cell r="F621">
            <v>5570</v>
          </cell>
          <cell r="H621">
            <v>83</v>
          </cell>
          <cell r="I621">
            <v>93</v>
          </cell>
          <cell r="J621">
            <v>88</v>
          </cell>
          <cell r="K621">
            <v>77</v>
          </cell>
          <cell r="L621">
            <v>83</v>
          </cell>
          <cell r="M621">
            <v>87</v>
          </cell>
        </row>
        <row r="622">
          <cell r="A622">
            <v>207</v>
          </cell>
          <cell r="B622">
            <v>22</v>
          </cell>
          <cell r="F622">
            <v>5580</v>
          </cell>
          <cell r="H622">
            <v>92</v>
          </cell>
          <cell r="I622">
            <v>76</v>
          </cell>
          <cell r="J622">
            <v>79</v>
          </cell>
          <cell r="K622">
            <v>89</v>
          </cell>
          <cell r="L622">
            <v>83</v>
          </cell>
          <cell r="M622">
            <v>65</v>
          </cell>
        </row>
        <row r="623">
          <cell r="A623">
            <v>207</v>
          </cell>
          <cell r="B623">
            <v>22</v>
          </cell>
          <cell r="F623">
            <v>5020</v>
          </cell>
          <cell r="H623">
            <v>29</v>
          </cell>
          <cell r="I623">
            <v>28</v>
          </cell>
          <cell r="J623">
            <v>27</v>
          </cell>
          <cell r="K623">
            <v>33</v>
          </cell>
          <cell r="L623">
            <v>33</v>
          </cell>
          <cell r="M623">
            <v>31</v>
          </cell>
        </row>
        <row r="624">
          <cell r="A624">
            <v>207</v>
          </cell>
          <cell r="B624">
            <v>22</v>
          </cell>
          <cell r="F624">
            <v>5010</v>
          </cell>
          <cell r="H624">
            <v>29</v>
          </cell>
          <cell r="I624">
            <v>28</v>
          </cell>
          <cell r="J624">
            <v>27</v>
          </cell>
          <cell r="K624">
            <v>33</v>
          </cell>
          <cell r="L624">
            <v>32</v>
          </cell>
          <cell r="M624">
            <v>31</v>
          </cell>
        </row>
        <row r="625">
          <cell r="A625">
            <v>207</v>
          </cell>
          <cell r="B625">
            <v>22</v>
          </cell>
          <cell r="F625">
            <v>5320</v>
          </cell>
          <cell r="H625">
            <v>1</v>
          </cell>
          <cell r="I625">
            <v>1</v>
          </cell>
          <cell r="J625">
            <v>1</v>
          </cell>
          <cell r="K625">
            <v>1</v>
          </cell>
          <cell r="L625">
            <v>2</v>
          </cell>
        </row>
        <row r="626">
          <cell r="A626">
            <v>207</v>
          </cell>
          <cell r="B626">
            <v>22</v>
          </cell>
          <cell r="F626">
            <v>5030</v>
          </cell>
          <cell r="H626">
            <v>29</v>
          </cell>
          <cell r="I626">
            <v>27</v>
          </cell>
          <cell r="J626">
            <v>27</v>
          </cell>
          <cell r="K626">
            <v>33</v>
          </cell>
          <cell r="L626">
            <v>33</v>
          </cell>
          <cell r="M626">
            <v>30</v>
          </cell>
        </row>
        <row r="627">
          <cell r="A627">
            <v>207</v>
          </cell>
          <cell r="B627">
            <v>22</v>
          </cell>
          <cell r="F627">
            <v>5560</v>
          </cell>
          <cell r="H627">
            <v>175</v>
          </cell>
          <cell r="I627">
            <v>169</v>
          </cell>
          <cell r="J627">
            <v>167</v>
          </cell>
          <cell r="K627">
            <v>166</v>
          </cell>
          <cell r="L627">
            <v>166</v>
          </cell>
          <cell r="M627">
            <v>152</v>
          </cell>
        </row>
        <row r="628">
          <cell r="A628">
            <v>201</v>
          </cell>
          <cell r="B628">
            <v>22</v>
          </cell>
          <cell r="F628">
            <v>5030</v>
          </cell>
          <cell r="H628">
            <v>26</v>
          </cell>
          <cell r="I628">
            <v>34</v>
          </cell>
          <cell r="J628">
            <v>33</v>
          </cell>
          <cell r="L628">
            <v>30</v>
          </cell>
          <cell r="M628">
            <v>31</v>
          </cell>
        </row>
        <row r="629">
          <cell r="A629">
            <v>201</v>
          </cell>
          <cell r="B629">
            <v>22</v>
          </cell>
          <cell r="F629">
            <v>5310</v>
          </cell>
          <cell r="H629">
            <v>1</v>
          </cell>
          <cell r="I629">
            <v>4</v>
          </cell>
          <cell r="K629">
            <v>1</v>
          </cell>
          <cell r="L629">
            <v>2</v>
          </cell>
        </row>
        <row r="630">
          <cell r="A630">
            <v>201</v>
          </cell>
          <cell r="B630">
            <v>22</v>
          </cell>
          <cell r="F630">
            <v>5020</v>
          </cell>
          <cell r="H630">
            <v>25</v>
          </cell>
          <cell r="I630">
            <v>35</v>
          </cell>
          <cell r="J630">
            <v>33</v>
          </cell>
          <cell r="K630">
            <v>35</v>
          </cell>
          <cell r="L630">
            <v>30</v>
          </cell>
          <cell r="M630">
            <v>31</v>
          </cell>
        </row>
        <row r="631">
          <cell r="A631">
            <v>201</v>
          </cell>
          <cell r="B631">
            <v>22</v>
          </cell>
          <cell r="F631">
            <v>5010</v>
          </cell>
          <cell r="H631">
            <v>26</v>
          </cell>
          <cell r="I631">
            <v>34</v>
          </cell>
          <cell r="J631">
            <v>32</v>
          </cell>
          <cell r="K631">
            <v>35</v>
          </cell>
          <cell r="L631">
            <v>31</v>
          </cell>
          <cell r="M631">
            <v>30</v>
          </cell>
        </row>
        <row r="632">
          <cell r="A632">
            <v>201</v>
          </cell>
          <cell r="B632">
            <v>22</v>
          </cell>
          <cell r="F632">
            <v>5570</v>
          </cell>
          <cell r="H632">
            <v>34</v>
          </cell>
          <cell r="I632">
            <v>52</v>
          </cell>
          <cell r="J632">
            <v>57</v>
          </cell>
          <cell r="K632">
            <v>37</v>
          </cell>
          <cell r="L632">
            <v>53</v>
          </cell>
          <cell r="M632">
            <v>51</v>
          </cell>
        </row>
        <row r="633">
          <cell r="A633">
            <v>201</v>
          </cell>
          <cell r="B633">
            <v>22</v>
          </cell>
          <cell r="F633">
            <v>5580</v>
          </cell>
          <cell r="H633">
            <v>45</v>
          </cell>
          <cell r="I633">
            <v>55</v>
          </cell>
          <cell r="J633">
            <v>41</v>
          </cell>
          <cell r="K633">
            <v>34</v>
          </cell>
          <cell r="L633">
            <v>41</v>
          </cell>
          <cell r="M633">
            <v>41</v>
          </cell>
        </row>
        <row r="634">
          <cell r="A634">
            <v>201</v>
          </cell>
          <cell r="B634">
            <v>22</v>
          </cell>
          <cell r="F634">
            <v>5560</v>
          </cell>
          <cell r="H634">
            <v>79</v>
          </cell>
          <cell r="I634">
            <v>107</v>
          </cell>
          <cell r="J634">
            <v>98</v>
          </cell>
          <cell r="K634">
            <v>71</v>
          </cell>
          <cell r="L634">
            <v>94</v>
          </cell>
          <cell r="M634">
            <v>92</v>
          </cell>
        </row>
        <row r="635">
          <cell r="A635">
            <v>201</v>
          </cell>
          <cell r="B635">
            <v>22</v>
          </cell>
          <cell r="F635">
            <v>5320</v>
          </cell>
          <cell r="H635">
            <v>1</v>
          </cell>
          <cell r="L635">
            <v>1</v>
          </cell>
        </row>
        <row r="636">
          <cell r="A636">
            <v>207</v>
          </cell>
          <cell r="B636">
            <v>22</v>
          </cell>
          <cell r="F636">
            <v>5570</v>
          </cell>
          <cell r="H636">
            <v>62</v>
          </cell>
          <cell r="I636">
            <v>62</v>
          </cell>
          <cell r="J636">
            <v>56</v>
          </cell>
          <cell r="K636">
            <v>58</v>
          </cell>
          <cell r="L636">
            <v>61</v>
          </cell>
          <cell r="M636">
            <v>64</v>
          </cell>
        </row>
        <row r="637">
          <cell r="A637">
            <v>207</v>
          </cell>
          <cell r="B637">
            <v>22</v>
          </cell>
          <cell r="F637">
            <v>5580</v>
          </cell>
          <cell r="H637">
            <v>63</v>
          </cell>
          <cell r="I637">
            <v>55</v>
          </cell>
          <cell r="J637">
            <v>71</v>
          </cell>
          <cell r="K637">
            <v>51</v>
          </cell>
          <cell r="L637">
            <v>59</v>
          </cell>
          <cell r="M637">
            <v>61</v>
          </cell>
        </row>
        <row r="638">
          <cell r="A638">
            <v>207</v>
          </cell>
          <cell r="B638">
            <v>22</v>
          </cell>
          <cell r="F638">
            <v>5310</v>
          </cell>
          <cell r="H638">
            <v>1</v>
          </cell>
          <cell r="I638">
            <v>2</v>
          </cell>
          <cell r="J638">
            <v>1</v>
          </cell>
          <cell r="K638">
            <v>1</v>
          </cell>
        </row>
        <row r="639">
          <cell r="A639">
            <v>207</v>
          </cell>
          <cell r="B639">
            <v>22</v>
          </cell>
          <cell r="F639">
            <v>5010</v>
          </cell>
          <cell r="H639">
            <v>30</v>
          </cell>
          <cell r="I639">
            <v>27</v>
          </cell>
          <cell r="J639">
            <v>31</v>
          </cell>
          <cell r="K639">
            <v>33</v>
          </cell>
          <cell r="L639">
            <v>30</v>
          </cell>
          <cell r="M639">
            <v>30</v>
          </cell>
        </row>
        <row r="640">
          <cell r="A640">
            <v>207</v>
          </cell>
          <cell r="B640">
            <v>22</v>
          </cell>
          <cell r="F640">
            <v>5020</v>
          </cell>
          <cell r="H640">
            <v>30</v>
          </cell>
          <cell r="I640">
            <v>27</v>
          </cell>
          <cell r="J640">
            <v>31</v>
          </cell>
          <cell r="K640">
            <v>35</v>
          </cell>
          <cell r="L640">
            <v>30</v>
          </cell>
          <cell r="M640">
            <v>32</v>
          </cell>
        </row>
        <row r="641">
          <cell r="A641">
            <v>207</v>
          </cell>
          <cell r="B641">
            <v>22</v>
          </cell>
          <cell r="F641">
            <v>5030</v>
          </cell>
          <cell r="H641">
            <v>30</v>
          </cell>
          <cell r="I641">
            <v>28</v>
          </cell>
          <cell r="J641">
            <v>31</v>
          </cell>
          <cell r="K641">
            <v>36</v>
          </cell>
          <cell r="L641">
            <v>30</v>
          </cell>
          <cell r="M641">
            <v>31</v>
          </cell>
        </row>
        <row r="642">
          <cell r="A642">
            <v>207</v>
          </cell>
          <cell r="B642">
            <v>22</v>
          </cell>
          <cell r="F642">
            <v>5040</v>
          </cell>
          <cell r="H642">
            <v>30</v>
          </cell>
          <cell r="I642">
            <v>27</v>
          </cell>
          <cell r="J642">
            <v>31</v>
          </cell>
          <cell r="L642">
            <v>30</v>
          </cell>
          <cell r="M642">
            <v>31</v>
          </cell>
        </row>
        <row r="643">
          <cell r="A643">
            <v>207</v>
          </cell>
          <cell r="B643">
            <v>22</v>
          </cell>
          <cell r="F643">
            <v>5330</v>
          </cell>
          <cell r="J643">
            <v>1</v>
          </cell>
        </row>
        <row r="644">
          <cell r="A644">
            <v>207</v>
          </cell>
          <cell r="B644">
            <v>22</v>
          </cell>
          <cell r="F644">
            <v>5320</v>
          </cell>
          <cell r="H644">
            <v>1</v>
          </cell>
          <cell r="I644">
            <v>2</v>
          </cell>
          <cell r="J644">
            <v>1</v>
          </cell>
        </row>
        <row r="645">
          <cell r="A645">
            <v>207</v>
          </cell>
          <cell r="B645">
            <v>22</v>
          </cell>
          <cell r="F645">
            <v>5560</v>
          </cell>
          <cell r="H645">
            <v>125</v>
          </cell>
          <cell r="I645">
            <v>117</v>
          </cell>
          <cell r="J645">
            <v>127</v>
          </cell>
          <cell r="K645">
            <v>109</v>
          </cell>
          <cell r="L645">
            <v>120</v>
          </cell>
          <cell r="M645">
            <v>125</v>
          </cell>
        </row>
        <row r="646">
          <cell r="A646">
            <v>207</v>
          </cell>
          <cell r="B646">
            <v>22</v>
          </cell>
          <cell r="F646">
            <v>5350</v>
          </cell>
          <cell r="I646">
            <v>4</v>
          </cell>
          <cell r="K646">
            <v>1</v>
          </cell>
          <cell r="M646">
            <v>1</v>
          </cell>
        </row>
        <row r="647">
          <cell r="A647">
            <v>207</v>
          </cell>
          <cell r="B647">
            <v>22</v>
          </cell>
          <cell r="F647">
            <v>5340</v>
          </cell>
          <cell r="H647">
            <v>3</v>
          </cell>
          <cell r="K647">
            <v>3</v>
          </cell>
        </row>
        <row r="648">
          <cell r="A648">
            <v>201</v>
          </cell>
          <cell r="B648">
            <v>22</v>
          </cell>
          <cell r="F648">
            <v>5570</v>
          </cell>
          <cell r="H648">
            <v>17</v>
          </cell>
          <cell r="I648">
            <v>13</v>
          </cell>
          <cell r="J648">
            <v>12</v>
          </cell>
          <cell r="K648">
            <v>18</v>
          </cell>
          <cell r="L648">
            <v>24</v>
          </cell>
          <cell r="M648">
            <v>11</v>
          </cell>
        </row>
        <row r="649">
          <cell r="A649">
            <v>201</v>
          </cell>
          <cell r="B649">
            <v>22</v>
          </cell>
          <cell r="F649">
            <v>5020</v>
          </cell>
          <cell r="H649">
            <v>21</v>
          </cell>
          <cell r="L649">
            <v>21</v>
          </cell>
        </row>
        <row r="650">
          <cell r="A650">
            <v>201</v>
          </cell>
          <cell r="B650">
            <v>22</v>
          </cell>
          <cell r="F650">
            <v>5310</v>
          </cell>
          <cell r="K650">
            <v>1</v>
          </cell>
          <cell r="M650">
            <v>1</v>
          </cell>
        </row>
        <row r="651">
          <cell r="A651">
            <v>201</v>
          </cell>
          <cell r="B651">
            <v>22</v>
          </cell>
          <cell r="F651">
            <v>5010</v>
          </cell>
          <cell r="H651">
            <v>22</v>
          </cell>
          <cell r="I651">
            <v>30</v>
          </cell>
          <cell r="J651">
            <v>33</v>
          </cell>
          <cell r="K651">
            <v>30</v>
          </cell>
          <cell r="L651">
            <v>21</v>
          </cell>
          <cell r="M651">
            <v>28</v>
          </cell>
        </row>
        <row r="652">
          <cell r="A652">
            <v>201</v>
          </cell>
          <cell r="B652">
            <v>22</v>
          </cell>
          <cell r="F652">
            <v>5560</v>
          </cell>
          <cell r="H652">
            <v>43</v>
          </cell>
          <cell r="I652">
            <v>30</v>
          </cell>
          <cell r="J652">
            <v>33</v>
          </cell>
          <cell r="K652">
            <v>31</v>
          </cell>
          <cell r="L652">
            <v>42</v>
          </cell>
          <cell r="M652">
            <v>29</v>
          </cell>
        </row>
        <row r="653">
          <cell r="A653">
            <v>201</v>
          </cell>
          <cell r="B653">
            <v>22</v>
          </cell>
          <cell r="F653">
            <v>5580</v>
          </cell>
          <cell r="H653">
            <v>26</v>
          </cell>
          <cell r="I653">
            <v>17</v>
          </cell>
          <cell r="J653">
            <v>21</v>
          </cell>
          <cell r="K653">
            <v>13</v>
          </cell>
          <cell r="L653">
            <v>18</v>
          </cell>
          <cell r="M653">
            <v>18</v>
          </cell>
        </row>
        <row r="654">
          <cell r="A654">
            <v>201</v>
          </cell>
          <cell r="B654">
            <v>22</v>
          </cell>
          <cell r="F654">
            <v>5570</v>
          </cell>
          <cell r="H654">
            <v>5</v>
          </cell>
          <cell r="I654">
            <v>4</v>
          </cell>
          <cell r="J654">
            <v>5</v>
          </cell>
          <cell r="K654">
            <v>12</v>
          </cell>
          <cell r="L654">
            <v>7</v>
          </cell>
          <cell r="M654">
            <v>13</v>
          </cell>
        </row>
        <row r="655">
          <cell r="A655">
            <v>201</v>
          </cell>
          <cell r="B655">
            <v>22</v>
          </cell>
          <cell r="F655">
            <v>5560</v>
          </cell>
          <cell r="H655">
            <v>9</v>
          </cell>
          <cell r="I655">
            <v>13</v>
          </cell>
          <cell r="J655">
            <v>11</v>
          </cell>
          <cell r="K655">
            <v>17</v>
          </cell>
          <cell r="L655">
            <v>12</v>
          </cell>
          <cell r="M655">
            <v>17</v>
          </cell>
        </row>
        <row r="656">
          <cell r="A656">
            <v>201</v>
          </cell>
          <cell r="B656">
            <v>22</v>
          </cell>
          <cell r="F656">
            <v>5010</v>
          </cell>
          <cell r="H656">
            <v>9</v>
          </cell>
          <cell r="I656">
            <v>13</v>
          </cell>
          <cell r="J656">
            <v>11</v>
          </cell>
          <cell r="K656">
            <v>17</v>
          </cell>
          <cell r="L656">
            <v>12</v>
          </cell>
          <cell r="M656">
            <v>17</v>
          </cell>
        </row>
        <row r="657">
          <cell r="A657">
            <v>201</v>
          </cell>
          <cell r="B657">
            <v>22</v>
          </cell>
          <cell r="F657">
            <v>5580</v>
          </cell>
          <cell r="H657">
            <v>4</v>
          </cell>
          <cell r="I657">
            <v>9</v>
          </cell>
          <cell r="J657">
            <v>6</v>
          </cell>
          <cell r="K657">
            <v>5</v>
          </cell>
          <cell r="L657">
            <v>5</v>
          </cell>
          <cell r="M657">
            <v>4</v>
          </cell>
        </row>
        <row r="658">
          <cell r="A658">
            <v>213</v>
          </cell>
          <cell r="B658">
            <v>22</v>
          </cell>
          <cell r="F658">
            <v>5310</v>
          </cell>
          <cell r="H658">
            <v>1</v>
          </cell>
          <cell r="K658">
            <v>3</v>
          </cell>
        </row>
        <row r="659">
          <cell r="A659">
            <v>213</v>
          </cell>
          <cell r="B659">
            <v>22</v>
          </cell>
          <cell r="F659">
            <v>5570</v>
          </cell>
          <cell r="H659">
            <v>12</v>
          </cell>
          <cell r="I659">
            <v>14</v>
          </cell>
          <cell r="J659">
            <v>18</v>
          </cell>
          <cell r="K659">
            <v>17</v>
          </cell>
          <cell r="L659">
            <v>20</v>
          </cell>
          <cell r="M659">
            <v>15</v>
          </cell>
        </row>
        <row r="660">
          <cell r="A660">
            <v>213</v>
          </cell>
          <cell r="B660">
            <v>22</v>
          </cell>
          <cell r="F660">
            <v>5560</v>
          </cell>
          <cell r="H660">
            <v>28</v>
          </cell>
          <cell r="I660">
            <v>31</v>
          </cell>
          <cell r="J660">
            <v>27</v>
          </cell>
          <cell r="K660">
            <v>23</v>
          </cell>
          <cell r="L660">
            <v>37</v>
          </cell>
          <cell r="M660">
            <v>33</v>
          </cell>
        </row>
        <row r="661">
          <cell r="A661">
            <v>213</v>
          </cell>
          <cell r="B661">
            <v>22</v>
          </cell>
          <cell r="F661">
            <v>5320</v>
          </cell>
          <cell r="I661">
            <v>1</v>
          </cell>
          <cell r="J661">
            <v>2</v>
          </cell>
          <cell r="L661">
            <v>2</v>
          </cell>
        </row>
        <row r="662">
          <cell r="A662">
            <v>213</v>
          </cell>
          <cell r="B662">
            <v>22</v>
          </cell>
          <cell r="F662">
            <v>5010</v>
          </cell>
          <cell r="H662">
            <v>27</v>
          </cell>
          <cell r="I662">
            <v>30</v>
          </cell>
          <cell r="J662">
            <v>25</v>
          </cell>
          <cell r="K662">
            <v>20</v>
          </cell>
          <cell r="L662">
            <v>35</v>
          </cell>
          <cell r="M662">
            <v>33</v>
          </cell>
        </row>
        <row r="663">
          <cell r="A663">
            <v>213</v>
          </cell>
          <cell r="B663">
            <v>22</v>
          </cell>
          <cell r="F663">
            <v>5580</v>
          </cell>
          <cell r="H663">
            <v>16</v>
          </cell>
          <cell r="I663">
            <v>17</v>
          </cell>
          <cell r="J663">
            <v>9</v>
          </cell>
          <cell r="K663">
            <v>6</v>
          </cell>
          <cell r="L663">
            <v>17</v>
          </cell>
          <cell r="M663">
            <v>18</v>
          </cell>
        </row>
        <row r="664">
          <cell r="A664">
            <v>201</v>
          </cell>
          <cell r="B664">
            <v>22</v>
          </cell>
          <cell r="F664">
            <v>5330</v>
          </cell>
          <cell r="H664">
            <v>1</v>
          </cell>
          <cell r="I664">
            <v>1</v>
          </cell>
          <cell r="J664">
            <v>3</v>
          </cell>
          <cell r="K664">
            <v>1</v>
          </cell>
        </row>
        <row r="665">
          <cell r="A665">
            <v>201</v>
          </cell>
          <cell r="B665">
            <v>22</v>
          </cell>
          <cell r="F665">
            <v>5030</v>
          </cell>
          <cell r="H665">
            <v>33</v>
          </cell>
          <cell r="I665">
            <v>29</v>
          </cell>
          <cell r="J665">
            <v>33</v>
          </cell>
          <cell r="K665">
            <v>33</v>
          </cell>
          <cell r="L665">
            <v>29</v>
          </cell>
          <cell r="M665">
            <v>34</v>
          </cell>
        </row>
        <row r="666">
          <cell r="A666">
            <v>201</v>
          </cell>
          <cell r="B666">
            <v>22</v>
          </cell>
          <cell r="F666">
            <v>5340</v>
          </cell>
          <cell r="H666">
            <v>1</v>
          </cell>
        </row>
        <row r="667">
          <cell r="A667">
            <v>201</v>
          </cell>
          <cell r="B667">
            <v>22</v>
          </cell>
          <cell r="F667">
            <v>5320</v>
          </cell>
          <cell r="J667">
            <v>3</v>
          </cell>
          <cell r="K667">
            <v>1</v>
          </cell>
          <cell r="L667">
            <v>1</v>
          </cell>
        </row>
        <row r="668">
          <cell r="A668">
            <v>201</v>
          </cell>
          <cell r="B668">
            <v>22</v>
          </cell>
          <cell r="F668">
            <v>5560</v>
          </cell>
          <cell r="H668">
            <v>165</v>
          </cell>
          <cell r="I668">
            <v>144</v>
          </cell>
          <cell r="J668">
            <v>174</v>
          </cell>
          <cell r="K668">
            <v>170</v>
          </cell>
          <cell r="L668">
            <v>144</v>
          </cell>
          <cell r="M668">
            <v>173</v>
          </cell>
        </row>
        <row r="669">
          <cell r="A669">
            <v>201</v>
          </cell>
          <cell r="B669">
            <v>22</v>
          </cell>
          <cell r="F669">
            <v>5040</v>
          </cell>
          <cell r="H669">
            <v>31</v>
          </cell>
          <cell r="I669">
            <v>29</v>
          </cell>
          <cell r="J669">
            <v>34</v>
          </cell>
          <cell r="K669">
            <v>34</v>
          </cell>
          <cell r="L669">
            <v>28</v>
          </cell>
          <cell r="M669">
            <v>35</v>
          </cell>
        </row>
        <row r="670">
          <cell r="A670">
            <v>201</v>
          </cell>
          <cell r="B670">
            <v>22</v>
          </cell>
          <cell r="F670">
            <v>5020</v>
          </cell>
          <cell r="H670">
            <v>31</v>
          </cell>
          <cell r="I670">
            <v>28</v>
          </cell>
          <cell r="J670">
            <v>33</v>
          </cell>
          <cell r="K670">
            <v>34</v>
          </cell>
          <cell r="L670">
            <v>28</v>
          </cell>
          <cell r="M670">
            <v>34</v>
          </cell>
        </row>
        <row r="671">
          <cell r="A671">
            <v>201</v>
          </cell>
          <cell r="B671">
            <v>22</v>
          </cell>
          <cell r="F671">
            <v>5010</v>
          </cell>
          <cell r="H671">
            <v>32</v>
          </cell>
          <cell r="I671">
            <v>29</v>
          </cell>
          <cell r="J671">
            <v>33</v>
          </cell>
          <cell r="K671">
            <v>34</v>
          </cell>
          <cell r="L671">
            <v>29</v>
          </cell>
          <cell r="M671">
            <v>35</v>
          </cell>
        </row>
        <row r="672">
          <cell r="A672">
            <v>201</v>
          </cell>
          <cell r="B672">
            <v>22</v>
          </cell>
          <cell r="F672">
            <v>5050</v>
          </cell>
          <cell r="H672">
            <v>32</v>
          </cell>
          <cell r="I672">
            <v>28</v>
          </cell>
          <cell r="J672">
            <v>33</v>
          </cell>
          <cell r="K672">
            <v>33</v>
          </cell>
          <cell r="L672">
            <v>29</v>
          </cell>
          <cell r="M672">
            <v>35</v>
          </cell>
        </row>
        <row r="673">
          <cell r="A673">
            <v>201</v>
          </cell>
          <cell r="B673">
            <v>22</v>
          </cell>
          <cell r="F673">
            <v>5580</v>
          </cell>
          <cell r="H673">
            <v>81</v>
          </cell>
          <cell r="I673">
            <v>64</v>
          </cell>
          <cell r="J673">
            <v>83</v>
          </cell>
          <cell r="K673">
            <v>87</v>
          </cell>
          <cell r="L673">
            <v>68</v>
          </cell>
          <cell r="M673">
            <v>90</v>
          </cell>
        </row>
        <row r="674">
          <cell r="A674">
            <v>201</v>
          </cell>
          <cell r="B674">
            <v>22</v>
          </cell>
          <cell r="F674">
            <v>5570</v>
          </cell>
          <cell r="H674">
            <v>84</v>
          </cell>
          <cell r="I674">
            <v>80</v>
          </cell>
          <cell r="J674">
            <v>91</v>
          </cell>
          <cell r="K674">
            <v>83</v>
          </cell>
          <cell r="L674">
            <v>76</v>
          </cell>
          <cell r="M674">
            <v>83</v>
          </cell>
        </row>
        <row r="675">
          <cell r="A675">
            <v>201</v>
          </cell>
          <cell r="B675">
            <v>22</v>
          </cell>
          <cell r="F675">
            <v>5310</v>
          </cell>
          <cell r="H675">
            <v>4</v>
          </cell>
          <cell r="J675">
            <v>2</v>
          </cell>
        </row>
        <row r="676">
          <cell r="A676">
            <v>212</v>
          </cell>
          <cell r="B676">
            <v>22</v>
          </cell>
          <cell r="F676">
            <v>5570</v>
          </cell>
        </row>
        <row r="677">
          <cell r="A677">
            <v>212</v>
          </cell>
          <cell r="B677">
            <v>22</v>
          </cell>
          <cell r="F677">
            <v>5560</v>
          </cell>
          <cell r="H677">
            <v>0</v>
          </cell>
          <cell r="I677">
            <v>0</v>
          </cell>
          <cell r="J677">
            <v>0</v>
          </cell>
          <cell r="K677">
            <v>0</v>
          </cell>
          <cell r="L677">
            <v>0</v>
          </cell>
          <cell r="M677">
            <v>0</v>
          </cell>
        </row>
        <row r="678">
          <cell r="A678">
            <v>212</v>
          </cell>
          <cell r="B678">
            <v>22</v>
          </cell>
          <cell r="F678">
            <v>5580</v>
          </cell>
        </row>
        <row r="679">
          <cell r="A679">
            <v>212</v>
          </cell>
          <cell r="B679">
            <v>22</v>
          </cell>
          <cell r="F679">
            <v>5310</v>
          </cell>
          <cell r="H679">
            <v>1</v>
          </cell>
        </row>
        <row r="680">
          <cell r="A680">
            <v>212</v>
          </cell>
          <cell r="B680">
            <v>22</v>
          </cell>
          <cell r="F680">
            <v>5010</v>
          </cell>
          <cell r="H680">
            <v>13</v>
          </cell>
          <cell r="I680">
            <v>9</v>
          </cell>
          <cell r="J680">
            <v>11</v>
          </cell>
          <cell r="K680">
            <v>10</v>
          </cell>
          <cell r="L680">
            <v>12</v>
          </cell>
          <cell r="M680">
            <v>10</v>
          </cell>
        </row>
        <row r="681">
          <cell r="A681">
            <v>212</v>
          </cell>
          <cell r="B681">
            <v>22</v>
          </cell>
          <cell r="F681">
            <v>5580</v>
          </cell>
          <cell r="H681">
            <v>6</v>
          </cell>
          <cell r="I681">
            <v>6</v>
          </cell>
          <cell r="J681">
            <v>5</v>
          </cell>
          <cell r="K681">
            <v>6</v>
          </cell>
          <cell r="L681">
            <v>7</v>
          </cell>
          <cell r="M681">
            <v>5</v>
          </cell>
        </row>
        <row r="682">
          <cell r="A682">
            <v>212</v>
          </cell>
          <cell r="B682">
            <v>22</v>
          </cell>
          <cell r="F682">
            <v>5560</v>
          </cell>
          <cell r="H682">
            <v>14</v>
          </cell>
          <cell r="I682">
            <v>9</v>
          </cell>
          <cell r="J682">
            <v>11</v>
          </cell>
          <cell r="K682">
            <v>10</v>
          </cell>
          <cell r="L682">
            <v>12</v>
          </cell>
          <cell r="M682">
            <v>10</v>
          </cell>
        </row>
        <row r="683">
          <cell r="A683">
            <v>212</v>
          </cell>
          <cell r="B683">
            <v>22</v>
          </cell>
          <cell r="F683">
            <v>5570</v>
          </cell>
          <cell r="H683">
            <v>8</v>
          </cell>
          <cell r="I683">
            <v>3</v>
          </cell>
          <cell r="J683">
            <v>6</v>
          </cell>
          <cell r="K683">
            <v>4</v>
          </cell>
          <cell r="L683">
            <v>5</v>
          </cell>
          <cell r="M683">
            <v>5</v>
          </cell>
        </row>
        <row r="684">
          <cell r="A684">
            <v>201</v>
          </cell>
          <cell r="B684">
            <v>22</v>
          </cell>
          <cell r="F684">
            <v>5580</v>
          </cell>
          <cell r="H684">
            <v>34</v>
          </cell>
          <cell r="I684">
            <v>47</v>
          </cell>
          <cell r="J684">
            <v>49</v>
          </cell>
          <cell r="K684">
            <v>43</v>
          </cell>
          <cell r="L684">
            <v>31</v>
          </cell>
          <cell r="M684">
            <v>52</v>
          </cell>
        </row>
        <row r="685">
          <cell r="A685">
            <v>201</v>
          </cell>
          <cell r="B685">
            <v>22</v>
          </cell>
          <cell r="F685">
            <v>5570</v>
          </cell>
          <cell r="H685">
            <v>43</v>
          </cell>
          <cell r="I685">
            <v>25</v>
          </cell>
          <cell r="J685">
            <v>55</v>
          </cell>
          <cell r="K685">
            <v>25</v>
          </cell>
          <cell r="L685">
            <v>48</v>
          </cell>
          <cell r="M685">
            <v>51</v>
          </cell>
        </row>
        <row r="686">
          <cell r="A686">
            <v>201</v>
          </cell>
          <cell r="B686">
            <v>22</v>
          </cell>
          <cell r="F686">
            <v>5560</v>
          </cell>
          <cell r="H686">
            <v>77</v>
          </cell>
          <cell r="I686">
            <v>72</v>
          </cell>
          <cell r="J686">
            <v>104</v>
          </cell>
          <cell r="K686">
            <v>68</v>
          </cell>
          <cell r="L686">
            <v>79</v>
          </cell>
          <cell r="M686">
            <v>103</v>
          </cell>
        </row>
        <row r="687">
          <cell r="A687">
            <v>201</v>
          </cell>
          <cell r="B687">
            <v>22</v>
          </cell>
          <cell r="F687">
            <v>5330</v>
          </cell>
          <cell r="H687">
            <v>1</v>
          </cell>
          <cell r="I687">
            <v>1</v>
          </cell>
          <cell r="K687">
            <v>1</v>
          </cell>
        </row>
        <row r="688">
          <cell r="A688">
            <v>201</v>
          </cell>
          <cell r="B688">
            <v>22</v>
          </cell>
          <cell r="F688">
            <v>5320</v>
          </cell>
          <cell r="J688">
            <v>1</v>
          </cell>
          <cell r="M688">
            <v>4</v>
          </cell>
        </row>
        <row r="689">
          <cell r="A689">
            <v>201</v>
          </cell>
          <cell r="B689">
            <v>22</v>
          </cell>
          <cell r="F689">
            <v>5310</v>
          </cell>
          <cell r="K689">
            <v>1</v>
          </cell>
          <cell r="L689">
            <v>3</v>
          </cell>
        </row>
        <row r="690">
          <cell r="A690">
            <v>201</v>
          </cell>
          <cell r="B690">
            <v>22</v>
          </cell>
          <cell r="F690">
            <v>5030</v>
          </cell>
          <cell r="H690">
            <v>25</v>
          </cell>
          <cell r="I690">
            <v>23</v>
          </cell>
          <cell r="J690">
            <v>34</v>
          </cell>
          <cell r="L690">
            <v>25</v>
          </cell>
          <cell r="M690">
            <v>33</v>
          </cell>
        </row>
        <row r="691">
          <cell r="A691">
            <v>201</v>
          </cell>
          <cell r="B691">
            <v>22</v>
          </cell>
          <cell r="F691">
            <v>5010</v>
          </cell>
          <cell r="H691">
            <v>26</v>
          </cell>
          <cell r="I691">
            <v>24</v>
          </cell>
          <cell r="J691">
            <v>34</v>
          </cell>
          <cell r="K691">
            <v>33</v>
          </cell>
          <cell r="L691">
            <v>26</v>
          </cell>
          <cell r="M691">
            <v>33</v>
          </cell>
        </row>
        <row r="692">
          <cell r="A692">
            <v>201</v>
          </cell>
          <cell r="B692">
            <v>22</v>
          </cell>
          <cell r="F692">
            <v>5020</v>
          </cell>
          <cell r="H692">
            <v>25</v>
          </cell>
          <cell r="I692">
            <v>24</v>
          </cell>
          <cell r="J692">
            <v>35</v>
          </cell>
          <cell r="K692">
            <v>33</v>
          </cell>
          <cell r="L692">
            <v>25</v>
          </cell>
          <cell r="M692">
            <v>33</v>
          </cell>
        </row>
        <row r="693">
          <cell r="A693">
            <v>214</v>
          </cell>
          <cell r="B693">
            <v>22</v>
          </cell>
          <cell r="F693">
            <v>5560</v>
          </cell>
          <cell r="H693">
            <v>51</v>
          </cell>
          <cell r="I693">
            <v>59</v>
          </cell>
          <cell r="J693">
            <v>49</v>
          </cell>
          <cell r="K693">
            <v>61</v>
          </cell>
          <cell r="L693">
            <v>48</v>
          </cell>
          <cell r="M693">
            <v>55</v>
          </cell>
        </row>
        <row r="694">
          <cell r="A694">
            <v>214</v>
          </cell>
          <cell r="B694">
            <v>22</v>
          </cell>
          <cell r="F694">
            <v>5020</v>
          </cell>
          <cell r="H694">
            <v>25</v>
          </cell>
          <cell r="I694">
            <v>30</v>
          </cell>
          <cell r="J694">
            <v>24</v>
          </cell>
          <cell r="K694">
            <v>30</v>
          </cell>
          <cell r="L694">
            <v>24</v>
          </cell>
          <cell r="M694">
            <v>27</v>
          </cell>
        </row>
        <row r="695">
          <cell r="A695">
            <v>214</v>
          </cell>
          <cell r="B695">
            <v>22</v>
          </cell>
          <cell r="F695">
            <v>5310</v>
          </cell>
          <cell r="H695">
            <v>1</v>
          </cell>
          <cell r="J695">
            <v>1</v>
          </cell>
          <cell r="K695">
            <v>1</v>
          </cell>
          <cell r="M695">
            <v>2</v>
          </cell>
        </row>
        <row r="696">
          <cell r="A696">
            <v>214</v>
          </cell>
          <cell r="B696">
            <v>22</v>
          </cell>
          <cell r="F696">
            <v>5580</v>
          </cell>
          <cell r="H696">
            <v>24</v>
          </cell>
          <cell r="I696">
            <v>31</v>
          </cell>
          <cell r="J696">
            <v>21</v>
          </cell>
          <cell r="K696">
            <v>30</v>
          </cell>
          <cell r="L696">
            <v>24</v>
          </cell>
          <cell r="M696">
            <v>33</v>
          </cell>
        </row>
        <row r="697">
          <cell r="A697">
            <v>214</v>
          </cell>
          <cell r="B697">
            <v>22</v>
          </cell>
          <cell r="F697">
            <v>5010</v>
          </cell>
          <cell r="H697">
            <v>25</v>
          </cell>
          <cell r="I697">
            <v>29</v>
          </cell>
          <cell r="J697">
            <v>23</v>
          </cell>
          <cell r="K697">
            <v>30</v>
          </cell>
          <cell r="L697">
            <v>24</v>
          </cell>
          <cell r="M697">
            <v>25</v>
          </cell>
        </row>
        <row r="698">
          <cell r="A698">
            <v>214</v>
          </cell>
          <cell r="B698">
            <v>22</v>
          </cell>
          <cell r="F698">
            <v>5320</v>
          </cell>
          <cell r="J698">
            <v>1</v>
          </cell>
          <cell r="M698">
            <v>1</v>
          </cell>
        </row>
        <row r="699">
          <cell r="A699">
            <v>214</v>
          </cell>
          <cell r="B699">
            <v>22</v>
          </cell>
          <cell r="F699">
            <v>5570</v>
          </cell>
          <cell r="H699">
            <v>27</v>
          </cell>
          <cell r="I699">
            <v>28</v>
          </cell>
          <cell r="J699">
            <v>28</v>
          </cell>
          <cell r="K699">
            <v>31</v>
          </cell>
          <cell r="L699">
            <v>24</v>
          </cell>
          <cell r="M699">
            <v>22</v>
          </cell>
        </row>
        <row r="700">
          <cell r="A700">
            <v>201</v>
          </cell>
          <cell r="B700">
            <v>22</v>
          </cell>
          <cell r="F700">
            <v>5010</v>
          </cell>
          <cell r="H700">
            <v>35</v>
          </cell>
          <cell r="I700">
            <v>25</v>
          </cell>
          <cell r="J700">
            <v>25</v>
          </cell>
          <cell r="K700">
            <v>25</v>
          </cell>
          <cell r="L700">
            <v>26</v>
          </cell>
          <cell r="M700">
            <v>30</v>
          </cell>
        </row>
        <row r="701">
          <cell r="A701">
            <v>201</v>
          </cell>
          <cell r="B701">
            <v>22</v>
          </cell>
          <cell r="F701">
            <v>5570</v>
          </cell>
          <cell r="H701">
            <v>38</v>
          </cell>
          <cell r="I701">
            <v>51</v>
          </cell>
          <cell r="J701">
            <v>42</v>
          </cell>
          <cell r="K701">
            <v>34</v>
          </cell>
          <cell r="L701">
            <v>38</v>
          </cell>
          <cell r="M701">
            <v>40</v>
          </cell>
        </row>
        <row r="702">
          <cell r="A702">
            <v>201</v>
          </cell>
          <cell r="B702">
            <v>22</v>
          </cell>
          <cell r="F702">
            <v>5320</v>
          </cell>
          <cell r="I702">
            <v>5</v>
          </cell>
        </row>
        <row r="703">
          <cell r="A703">
            <v>201</v>
          </cell>
          <cell r="B703">
            <v>22</v>
          </cell>
          <cell r="F703">
            <v>5560</v>
          </cell>
          <cell r="H703">
            <v>72</v>
          </cell>
          <cell r="I703">
            <v>78</v>
          </cell>
          <cell r="J703">
            <v>82</v>
          </cell>
          <cell r="K703">
            <v>75</v>
          </cell>
          <cell r="L703">
            <v>80</v>
          </cell>
          <cell r="M703">
            <v>94</v>
          </cell>
        </row>
        <row r="704">
          <cell r="A704">
            <v>201</v>
          </cell>
          <cell r="B704">
            <v>22</v>
          </cell>
          <cell r="F704">
            <v>5580</v>
          </cell>
          <cell r="H704">
            <v>34</v>
          </cell>
          <cell r="I704">
            <v>27</v>
          </cell>
          <cell r="J704">
            <v>40</v>
          </cell>
          <cell r="K704">
            <v>41</v>
          </cell>
          <cell r="L704">
            <v>42</v>
          </cell>
          <cell r="M704">
            <v>54</v>
          </cell>
        </row>
        <row r="705">
          <cell r="A705">
            <v>201</v>
          </cell>
          <cell r="B705">
            <v>22</v>
          </cell>
          <cell r="F705">
            <v>5030</v>
          </cell>
          <cell r="I705">
            <v>24</v>
          </cell>
          <cell r="J705">
            <v>25</v>
          </cell>
          <cell r="K705">
            <v>24</v>
          </cell>
          <cell r="L705">
            <v>25</v>
          </cell>
          <cell r="M705">
            <v>30</v>
          </cell>
        </row>
        <row r="706">
          <cell r="A706">
            <v>201</v>
          </cell>
          <cell r="B706">
            <v>22</v>
          </cell>
          <cell r="F706">
            <v>5330</v>
          </cell>
          <cell r="J706">
            <v>4</v>
          </cell>
          <cell r="L706">
            <v>2</v>
          </cell>
        </row>
        <row r="707">
          <cell r="A707">
            <v>201</v>
          </cell>
          <cell r="B707">
            <v>22</v>
          </cell>
          <cell r="F707">
            <v>5340</v>
          </cell>
          <cell r="J707">
            <v>1</v>
          </cell>
        </row>
        <row r="708">
          <cell r="A708">
            <v>201</v>
          </cell>
          <cell r="B708">
            <v>22</v>
          </cell>
          <cell r="F708">
            <v>5020</v>
          </cell>
          <cell r="H708">
            <v>35</v>
          </cell>
          <cell r="I708">
            <v>24</v>
          </cell>
          <cell r="J708">
            <v>26</v>
          </cell>
          <cell r="K708">
            <v>25</v>
          </cell>
          <cell r="L708">
            <v>26</v>
          </cell>
          <cell r="M708">
            <v>31</v>
          </cell>
        </row>
        <row r="709">
          <cell r="A709">
            <v>201</v>
          </cell>
          <cell r="B709">
            <v>22</v>
          </cell>
          <cell r="F709">
            <v>5310</v>
          </cell>
          <cell r="H709">
            <v>2</v>
          </cell>
          <cell r="J709">
            <v>1</v>
          </cell>
          <cell r="K709">
            <v>1</v>
          </cell>
          <cell r="L709">
            <v>1</v>
          </cell>
          <cell r="M709">
            <v>3</v>
          </cell>
        </row>
        <row r="710">
          <cell r="A710">
            <v>207</v>
          </cell>
          <cell r="B710">
            <v>22</v>
          </cell>
          <cell r="F710">
            <v>5560</v>
          </cell>
          <cell r="H710">
            <v>29</v>
          </cell>
          <cell r="I710">
            <v>24</v>
          </cell>
          <cell r="J710">
            <v>29</v>
          </cell>
          <cell r="K710">
            <v>26</v>
          </cell>
          <cell r="L710">
            <v>26</v>
          </cell>
          <cell r="M710">
            <v>33</v>
          </cell>
        </row>
        <row r="711">
          <cell r="A711">
            <v>207</v>
          </cell>
          <cell r="B711">
            <v>22</v>
          </cell>
          <cell r="F711">
            <v>5580</v>
          </cell>
          <cell r="H711">
            <v>16</v>
          </cell>
          <cell r="I711">
            <v>10</v>
          </cell>
          <cell r="J711">
            <v>14</v>
          </cell>
          <cell r="K711">
            <v>12</v>
          </cell>
          <cell r="L711">
            <v>13</v>
          </cell>
          <cell r="M711">
            <v>16</v>
          </cell>
        </row>
        <row r="712">
          <cell r="A712">
            <v>207</v>
          </cell>
          <cell r="B712">
            <v>22</v>
          </cell>
          <cell r="F712">
            <v>5570</v>
          </cell>
          <cell r="H712">
            <v>13</v>
          </cell>
          <cell r="I712">
            <v>14</v>
          </cell>
          <cell r="J712">
            <v>15</v>
          </cell>
          <cell r="K712">
            <v>14</v>
          </cell>
          <cell r="L712">
            <v>13</v>
          </cell>
          <cell r="M712">
            <v>17</v>
          </cell>
        </row>
        <row r="713">
          <cell r="A713">
            <v>207</v>
          </cell>
          <cell r="B713">
            <v>22</v>
          </cell>
          <cell r="F713">
            <v>5010</v>
          </cell>
          <cell r="H713">
            <v>28</v>
          </cell>
          <cell r="I713">
            <v>23</v>
          </cell>
          <cell r="J713">
            <v>27</v>
          </cell>
          <cell r="K713">
            <v>25</v>
          </cell>
          <cell r="L713">
            <v>26</v>
          </cell>
          <cell r="M713">
            <v>33</v>
          </cell>
        </row>
        <row r="714">
          <cell r="A714">
            <v>207</v>
          </cell>
          <cell r="B714">
            <v>22</v>
          </cell>
          <cell r="F714">
            <v>5320</v>
          </cell>
          <cell r="I714">
            <v>1</v>
          </cell>
        </row>
        <row r="715">
          <cell r="A715">
            <v>207</v>
          </cell>
          <cell r="B715">
            <v>22</v>
          </cell>
          <cell r="F715">
            <v>5310</v>
          </cell>
          <cell r="H715">
            <v>1</v>
          </cell>
          <cell r="J715">
            <v>2</v>
          </cell>
          <cell r="K715">
            <v>1</v>
          </cell>
        </row>
        <row r="716">
          <cell r="A716">
            <v>202</v>
          </cell>
          <cell r="B716">
            <v>22</v>
          </cell>
          <cell r="F716">
            <v>5570</v>
          </cell>
          <cell r="H716">
            <v>46</v>
          </cell>
          <cell r="I716">
            <v>35</v>
          </cell>
          <cell r="J716">
            <v>43</v>
          </cell>
          <cell r="K716">
            <v>47</v>
          </cell>
          <cell r="L716">
            <v>41</v>
          </cell>
          <cell r="M716">
            <v>45</v>
          </cell>
        </row>
        <row r="717">
          <cell r="A717">
            <v>202</v>
          </cell>
          <cell r="B717">
            <v>22</v>
          </cell>
          <cell r="F717">
            <v>5580</v>
          </cell>
          <cell r="H717">
            <v>43</v>
          </cell>
          <cell r="I717">
            <v>35</v>
          </cell>
          <cell r="J717">
            <v>46</v>
          </cell>
          <cell r="K717">
            <v>32</v>
          </cell>
          <cell r="L717">
            <v>41</v>
          </cell>
          <cell r="M717">
            <v>27</v>
          </cell>
        </row>
        <row r="718">
          <cell r="A718">
            <v>202</v>
          </cell>
          <cell r="B718">
            <v>22</v>
          </cell>
          <cell r="F718">
            <v>5560</v>
          </cell>
          <cell r="H718">
            <v>89</v>
          </cell>
          <cell r="I718">
            <v>70</v>
          </cell>
          <cell r="J718">
            <v>89</v>
          </cell>
          <cell r="K718">
            <v>79</v>
          </cell>
          <cell r="L718">
            <v>82</v>
          </cell>
          <cell r="M718">
            <v>72</v>
          </cell>
        </row>
        <row r="719">
          <cell r="A719">
            <v>202</v>
          </cell>
          <cell r="B719">
            <v>22</v>
          </cell>
          <cell r="F719">
            <v>5010</v>
          </cell>
          <cell r="H719">
            <v>30</v>
          </cell>
          <cell r="I719">
            <v>35</v>
          </cell>
          <cell r="J719">
            <v>29</v>
          </cell>
          <cell r="K719">
            <v>26</v>
          </cell>
          <cell r="L719">
            <v>26</v>
          </cell>
          <cell r="M719">
            <v>34</v>
          </cell>
        </row>
        <row r="720">
          <cell r="A720">
            <v>202</v>
          </cell>
          <cell r="B720">
            <v>22</v>
          </cell>
          <cell r="F720">
            <v>5330</v>
          </cell>
          <cell r="J720">
            <v>1</v>
          </cell>
          <cell r="K720">
            <v>1</v>
          </cell>
          <cell r="M720">
            <v>1</v>
          </cell>
        </row>
        <row r="721">
          <cell r="A721">
            <v>202</v>
          </cell>
          <cell r="B721">
            <v>22</v>
          </cell>
          <cell r="F721">
            <v>5310</v>
          </cell>
          <cell r="H721">
            <v>1</v>
          </cell>
          <cell r="I721">
            <v>2</v>
          </cell>
          <cell r="J721">
            <v>1</v>
          </cell>
        </row>
        <row r="722">
          <cell r="A722">
            <v>202</v>
          </cell>
          <cell r="B722">
            <v>22</v>
          </cell>
          <cell r="F722">
            <v>5320</v>
          </cell>
          <cell r="L722">
            <v>2</v>
          </cell>
          <cell r="M722">
            <v>3</v>
          </cell>
        </row>
        <row r="723">
          <cell r="A723">
            <v>202</v>
          </cell>
          <cell r="B723">
            <v>22</v>
          </cell>
          <cell r="F723">
            <v>5020</v>
          </cell>
          <cell r="H723">
            <v>29</v>
          </cell>
          <cell r="I723">
            <v>33</v>
          </cell>
          <cell r="J723">
            <v>29</v>
          </cell>
          <cell r="K723">
            <v>26</v>
          </cell>
          <cell r="L723">
            <v>27</v>
          </cell>
          <cell r="M723">
            <v>34</v>
          </cell>
        </row>
        <row r="724">
          <cell r="A724">
            <v>202</v>
          </cell>
          <cell r="B724">
            <v>22</v>
          </cell>
          <cell r="F724">
            <v>5030</v>
          </cell>
          <cell r="H724">
            <v>29</v>
          </cell>
          <cell r="J724">
            <v>29</v>
          </cell>
          <cell r="K724">
            <v>26</v>
          </cell>
          <cell r="L724">
            <v>27</v>
          </cell>
        </row>
        <row r="725">
          <cell r="A725">
            <v>204</v>
          </cell>
          <cell r="B725">
            <v>22</v>
          </cell>
          <cell r="F725">
            <v>5580</v>
          </cell>
          <cell r="H725">
            <v>15</v>
          </cell>
          <cell r="I725">
            <v>13</v>
          </cell>
          <cell r="J725">
            <v>15</v>
          </cell>
          <cell r="K725">
            <v>15</v>
          </cell>
          <cell r="L725">
            <v>17</v>
          </cell>
          <cell r="M725">
            <v>20</v>
          </cell>
        </row>
        <row r="726">
          <cell r="A726">
            <v>204</v>
          </cell>
          <cell r="B726">
            <v>22</v>
          </cell>
          <cell r="F726">
            <v>5560</v>
          </cell>
          <cell r="H726">
            <v>37</v>
          </cell>
          <cell r="I726">
            <v>28</v>
          </cell>
          <cell r="J726">
            <v>36</v>
          </cell>
          <cell r="K726">
            <v>28</v>
          </cell>
          <cell r="L726">
            <v>30</v>
          </cell>
          <cell r="M726">
            <v>42</v>
          </cell>
        </row>
        <row r="727">
          <cell r="A727">
            <v>204</v>
          </cell>
          <cell r="B727">
            <v>22</v>
          </cell>
          <cell r="F727">
            <v>5310</v>
          </cell>
          <cell r="H727">
            <v>1</v>
          </cell>
          <cell r="I727">
            <v>1</v>
          </cell>
          <cell r="L727">
            <v>1</v>
          </cell>
        </row>
        <row r="728">
          <cell r="A728">
            <v>204</v>
          </cell>
          <cell r="B728">
            <v>22</v>
          </cell>
          <cell r="F728">
            <v>5320</v>
          </cell>
          <cell r="H728">
            <v>1</v>
          </cell>
          <cell r="I728">
            <v>2</v>
          </cell>
        </row>
        <row r="729">
          <cell r="A729">
            <v>204</v>
          </cell>
          <cell r="B729">
            <v>22</v>
          </cell>
          <cell r="F729">
            <v>5330</v>
          </cell>
          <cell r="K729">
            <v>1</v>
          </cell>
        </row>
        <row r="730">
          <cell r="A730">
            <v>204</v>
          </cell>
          <cell r="B730">
            <v>22</v>
          </cell>
          <cell r="F730">
            <v>5570</v>
          </cell>
          <cell r="H730">
            <v>22</v>
          </cell>
          <cell r="I730">
            <v>15</v>
          </cell>
          <cell r="J730">
            <v>21</v>
          </cell>
          <cell r="K730">
            <v>13</v>
          </cell>
          <cell r="L730">
            <v>13</v>
          </cell>
          <cell r="M730">
            <v>22</v>
          </cell>
        </row>
        <row r="731">
          <cell r="A731">
            <v>204</v>
          </cell>
          <cell r="B731">
            <v>22</v>
          </cell>
          <cell r="F731">
            <v>5010</v>
          </cell>
          <cell r="H731">
            <v>35</v>
          </cell>
          <cell r="I731">
            <v>25</v>
          </cell>
          <cell r="J731">
            <v>18</v>
          </cell>
          <cell r="K731">
            <v>27</v>
          </cell>
          <cell r="L731">
            <v>29</v>
          </cell>
          <cell r="M731">
            <v>21</v>
          </cell>
        </row>
        <row r="732">
          <cell r="A732">
            <v>204</v>
          </cell>
          <cell r="B732">
            <v>22</v>
          </cell>
          <cell r="F732">
            <v>5020</v>
          </cell>
          <cell r="J732">
            <v>18</v>
          </cell>
          <cell r="M732">
            <v>21</v>
          </cell>
        </row>
        <row r="733">
          <cell r="A733">
            <v>204</v>
          </cell>
          <cell r="B733">
            <v>22</v>
          </cell>
          <cell r="F733">
            <v>5340</v>
          </cell>
          <cell r="I733">
            <v>1</v>
          </cell>
          <cell r="J733">
            <v>2</v>
          </cell>
          <cell r="L733">
            <v>1</v>
          </cell>
          <cell r="M733">
            <v>2</v>
          </cell>
        </row>
        <row r="734">
          <cell r="A734">
            <v>204</v>
          </cell>
          <cell r="B734">
            <v>22</v>
          </cell>
          <cell r="F734">
            <v>5580</v>
          </cell>
          <cell r="H734">
            <v>60</v>
          </cell>
          <cell r="I734">
            <v>49</v>
          </cell>
          <cell r="J734">
            <v>48</v>
          </cell>
          <cell r="K734">
            <v>39</v>
          </cell>
          <cell r="L734">
            <v>55</v>
          </cell>
          <cell r="M734">
            <v>44</v>
          </cell>
        </row>
        <row r="735">
          <cell r="A735">
            <v>204</v>
          </cell>
          <cell r="B735">
            <v>22</v>
          </cell>
          <cell r="F735">
            <v>5560</v>
          </cell>
          <cell r="H735">
            <v>108</v>
          </cell>
          <cell r="I735">
            <v>88</v>
          </cell>
          <cell r="J735">
            <v>98</v>
          </cell>
          <cell r="K735">
            <v>82</v>
          </cell>
          <cell r="L735">
            <v>108</v>
          </cell>
          <cell r="M735">
            <v>96</v>
          </cell>
        </row>
        <row r="736">
          <cell r="A736">
            <v>204</v>
          </cell>
          <cell r="B736">
            <v>22</v>
          </cell>
          <cell r="F736">
            <v>5330</v>
          </cell>
          <cell r="H736">
            <v>6</v>
          </cell>
        </row>
        <row r="737">
          <cell r="A737">
            <v>204</v>
          </cell>
          <cell r="B737">
            <v>22</v>
          </cell>
          <cell r="F737">
            <v>5570</v>
          </cell>
          <cell r="H737">
            <v>48</v>
          </cell>
          <cell r="I737">
            <v>39</v>
          </cell>
          <cell r="J737">
            <v>50</v>
          </cell>
          <cell r="K737">
            <v>43</v>
          </cell>
          <cell r="L737">
            <v>53</v>
          </cell>
          <cell r="M737">
            <v>52</v>
          </cell>
        </row>
        <row r="738">
          <cell r="A738">
            <v>204</v>
          </cell>
          <cell r="B738">
            <v>22</v>
          </cell>
          <cell r="F738">
            <v>5320</v>
          </cell>
          <cell r="H738">
            <v>1</v>
          </cell>
          <cell r="J738">
            <v>3</v>
          </cell>
          <cell r="K738">
            <v>2</v>
          </cell>
          <cell r="L738">
            <v>2</v>
          </cell>
        </row>
        <row r="739">
          <cell r="A739">
            <v>204</v>
          </cell>
          <cell r="B739">
            <v>22</v>
          </cell>
          <cell r="F739">
            <v>5350</v>
          </cell>
          <cell r="M739">
            <v>1</v>
          </cell>
        </row>
        <row r="740">
          <cell r="A740">
            <v>204</v>
          </cell>
          <cell r="B740">
            <v>22</v>
          </cell>
          <cell r="F740">
            <v>5310</v>
          </cell>
          <cell r="H740">
            <v>2</v>
          </cell>
          <cell r="I740">
            <v>2</v>
          </cell>
          <cell r="J740">
            <v>3</v>
          </cell>
          <cell r="M740">
            <v>1</v>
          </cell>
        </row>
        <row r="741">
          <cell r="A741">
            <v>204</v>
          </cell>
          <cell r="B741">
            <v>22</v>
          </cell>
          <cell r="F741">
            <v>5010</v>
          </cell>
          <cell r="H741">
            <v>24</v>
          </cell>
          <cell r="I741">
            <v>24</v>
          </cell>
          <cell r="J741">
            <v>26</v>
          </cell>
          <cell r="K741">
            <v>26</v>
          </cell>
          <cell r="L741">
            <v>30</v>
          </cell>
          <cell r="M741">
            <v>24</v>
          </cell>
        </row>
        <row r="742">
          <cell r="A742">
            <v>204</v>
          </cell>
          <cell r="B742">
            <v>22</v>
          </cell>
          <cell r="F742">
            <v>5020</v>
          </cell>
          <cell r="H742">
            <v>25</v>
          </cell>
          <cell r="I742">
            <v>24</v>
          </cell>
          <cell r="J742">
            <v>26</v>
          </cell>
          <cell r="K742">
            <v>26</v>
          </cell>
          <cell r="L742">
            <v>30</v>
          </cell>
          <cell r="M742">
            <v>24</v>
          </cell>
        </row>
        <row r="743">
          <cell r="A743">
            <v>204</v>
          </cell>
          <cell r="B743">
            <v>22</v>
          </cell>
          <cell r="F743">
            <v>5030</v>
          </cell>
          <cell r="H743">
            <v>24</v>
          </cell>
          <cell r="I743">
            <v>24</v>
          </cell>
          <cell r="J743">
            <v>26</v>
          </cell>
          <cell r="K743">
            <v>27</v>
          </cell>
          <cell r="M743">
            <v>24</v>
          </cell>
        </row>
        <row r="744">
          <cell r="A744">
            <v>204</v>
          </cell>
          <cell r="B744">
            <v>22</v>
          </cell>
          <cell r="F744">
            <v>5310</v>
          </cell>
          <cell r="I744">
            <v>3</v>
          </cell>
          <cell r="K744">
            <v>2</v>
          </cell>
          <cell r="L744">
            <v>1</v>
          </cell>
          <cell r="M744">
            <v>1</v>
          </cell>
        </row>
        <row r="745">
          <cell r="A745">
            <v>204</v>
          </cell>
          <cell r="B745">
            <v>22</v>
          </cell>
          <cell r="F745">
            <v>5570</v>
          </cell>
          <cell r="H745">
            <v>37</v>
          </cell>
          <cell r="I745">
            <v>34</v>
          </cell>
          <cell r="J745">
            <v>48</v>
          </cell>
          <cell r="K745">
            <v>40</v>
          </cell>
          <cell r="L745">
            <v>28</v>
          </cell>
          <cell r="M745">
            <v>34</v>
          </cell>
        </row>
        <row r="746">
          <cell r="A746">
            <v>204</v>
          </cell>
          <cell r="B746">
            <v>22</v>
          </cell>
          <cell r="F746">
            <v>5560</v>
          </cell>
          <cell r="H746">
            <v>74</v>
          </cell>
          <cell r="I746">
            <v>76</v>
          </cell>
          <cell r="J746">
            <v>79</v>
          </cell>
          <cell r="K746">
            <v>86</v>
          </cell>
          <cell r="L746">
            <v>62</v>
          </cell>
          <cell r="M746">
            <v>73</v>
          </cell>
        </row>
        <row r="747">
          <cell r="A747">
            <v>204</v>
          </cell>
          <cell r="B747">
            <v>22</v>
          </cell>
          <cell r="F747">
            <v>5330</v>
          </cell>
          <cell r="I747">
            <v>1</v>
          </cell>
          <cell r="K747">
            <v>2</v>
          </cell>
          <cell r="L747">
            <v>1</v>
          </cell>
        </row>
        <row r="748">
          <cell r="A748">
            <v>204</v>
          </cell>
          <cell r="B748">
            <v>22</v>
          </cell>
          <cell r="F748">
            <v>5560</v>
          </cell>
          <cell r="H748">
            <v>17</v>
          </cell>
          <cell r="I748">
            <v>20</v>
          </cell>
          <cell r="J748">
            <v>9</v>
          </cell>
          <cell r="K748">
            <v>15</v>
          </cell>
          <cell r="L748">
            <v>15</v>
          </cell>
          <cell r="M748">
            <v>20</v>
          </cell>
        </row>
        <row r="749">
          <cell r="A749">
            <v>204</v>
          </cell>
          <cell r="B749">
            <v>22</v>
          </cell>
          <cell r="F749">
            <v>5580</v>
          </cell>
          <cell r="H749">
            <v>7</v>
          </cell>
          <cell r="I749">
            <v>12</v>
          </cell>
          <cell r="J749">
            <v>0</v>
          </cell>
          <cell r="K749">
            <v>7</v>
          </cell>
          <cell r="L749">
            <v>8</v>
          </cell>
          <cell r="M749">
            <v>11</v>
          </cell>
        </row>
        <row r="750">
          <cell r="A750">
            <v>204</v>
          </cell>
          <cell r="B750">
            <v>22</v>
          </cell>
          <cell r="F750">
            <v>5570</v>
          </cell>
          <cell r="H750">
            <v>10</v>
          </cell>
          <cell r="I750">
            <v>8</v>
          </cell>
          <cell r="J750">
            <v>9</v>
          </cell>
          <cell r="K750">
            <v>8</v>
          </cell>
          <cell r="L750">
            <v>7</v>
          </cell>
          <cell r="M750">
            <v>9</v>
          </cell>
        </row>
        <row r="751">
          <cell r="A751">
            <v>204</v>
          </cell>
          <cell r="B751">
            <v>22</v>
          </cell>
          <cell r="F751">
            <v>5310</v>
          </cell>
          <cell r="H751">
            <v>2</v>
          </cell>
          <cell r="J751">
            <v>1</v>
          </cell>
          <cell r="M751">
            <v>1</v>
          </cell>
        </row>
        <row r="752">
          <cell r="A752">
            <v>204</v>
          </cell>
          <cell r="B752">
            <v>22</v>
          </cell>
          <cell r="F752">
            <v>5010</v>
          </cell>
          <cell r="H752">
            <v>15</v>
          </cell>
          <cell r="I752">
            <v>20</v>
          </cell>
          <cell r="J752">
            <v>8</v>
          </cell>
          <cell r="K752">
            <v>15</v>
          </cell>
          <cell r="L752">
            <v>15</v>
          </cell>
          <cell r="M752">
            <v>19</v>
          </cell>
        </row>
        <row r="753">
          <cell r="A753">
            <v>208</v>
          </cell>
          <cell r="B753">
            <v>22</v>
          </cell>
          <cell r="F753">
            <v>5010</v>
          </cell>
          <cell r="H753">
            <v>28</v>
          </cell>
          <cell r="I753">
            <v>34</v>
          </cell>
          <cell r="J753">
            <v>28</v>
          </cell>
          <cell r="K753">
            <v>27</v>
          </cell>
          <cell r="L753">
            <v>26</v>
          </cell>
          <cell r="M753">
            <v>31</v>
          </cell>
        </row>
        <row r="754">
          <cell r="A754">
            <v>208</v>
          </cell>
          <cell r="B754">
            <v>22</v>
          </cell>
          <cell r="F754">
            <v>5020</v>
          </cell>
          <cell r="H754">
            <v>29</v>
          </cell>
          <cell r="I754">
            <v>34</v>
          </cell>
          <cell r="J754">
            <v>29</v>
          </cell>
          <cell r="K754">
            <v>27</v>
          </cell>
          <cell r="L754">
            <v>24</v>
          </cell>
          <cell r="M754">
            <v>30</v>
          </cell>
        </row>
        <row r="755">
          <cell r="A755">
            <v>208</v>
          </cell>
          <cell r="B755">
            <v>22</v>
          </cell>
          <cell r="F755">
            <v>5310</v>
          </cell>
          <cell r="J755">
            <v>2</v>
          </cell>
          <cell r="L755">
            <v>2</v>
          </cell>
          <cell r="M755">
            <v>3</v>
          </cell>
        </row>
        <row r="756">
          <cell r="A756">
            <v>208</v>
          </cell>
          <cell r="B756">
            <v>22</v>
          </cell>
          <cell r="F756">
            <v>5320</v>
          </cell>
          <cell r="J756">
            <v>1</v>
          </cell>
          <cell r="K756">
            <v>1</v>
          </cell>
          <cell r="M756">
            <v>3</v>
          </cell>
        </row>
        <row r="757">
          <cell r="A757">
            <v>208</v>
          </cell>
          <cell r="B757">
            <v>22</v>
          </cell>
          <cell r="F757">
            <v>5560</v>
          </cell>
          <cell r="H757">
            <v>85</v>
          </cell>
          <cell r="I757">
            <v>102</v>
          </cell>
          <cell r="J757">
            <v>89</v>
          </cell>
          <cell r="K757">
            <v>82</v>
          </cell>
          <cell r="L757">
            <v>78</v>
          </cell>
          <cell r="M757">
            <v>98</v>
          </cell>
        </row>
        <row r="758">
          <cell r="A758">
            <v>208</v>
          </cell>
          <cell r="B758">
            <v>22</v>
          </cell>
          <cell r="F758">
            <v>5570</v>
          </cell>
          <cell r="H758">
            <v>47</v>
          </cell>
          <cell r="I758">
            <v>50</v>
          </cell>
          <cell r="J758">
            <v>46</v>
          </cell>
          <cell r="K758">
            <v>40</v>
          </cell>
          <cell r="L758">
            <v>35</v>
          </cell>
          <cell r="M758">
            <v>52</v>
          </cell>
        </row>
        <row r="759">
          <cell r="A759">
            <v>208</v>
          </cell>
          <cell r="B759">
            <v>22</v>
          </cell>
          <cell r="F759">
            <v>5030</v>
          </cell>
          <cell r="H759">
            <v>28</v>
          </cell>
          <cell r="I759">
            <v>34</v>
          </cell>
          <cell r="J759">
            <v>29</v>
          </cell>
          <cell r="K759">
            <v>27</v>
          </cell>
          <cell r="L759">
            <v>26</v>
          </cell>
          <cell r="M759">
            <v>31</v>
          </cell>
        </row>
        <row r="760">
          <cell r="A760">
            <v>208</v>
          </cell>
          <cell r="B760">
            <v>22</v>
          </cell>
          <cell r="F760">
            <v>5580</v>
          </cell>
          <cell r="H760">
            <v>38</v>
          </cell>
          <cell r="I760">
            <v>52</v>
          </cell>
          <cell r="J760">
            <v>43</v>
          </cell>
          <cell r="K760">
            <v>42</v>
          </cell>
          <cell r="L760">
            <v>43</v>
          </cell>
          <cell r="M760">
            <v>46</v>
          </cell>
        </row>
        <row r="761">
          <cell r="A761">
            <v>202</v>
          </cell>
          <cell r="B761">
            <v>22</v>
          </cell>
          <cell r="F761">
            <v>5010</v>
          </cell>
          <cell r="H761">
            <v>29</v>
          </cell>
          <cell r="I761">
            <v>27</v>
          </cell>
          <cell r="J761">
            <v>33</v>
          </cell>
          <cell r="K761">
            <v>30</v>
          </cell>
          <cell r="L761">
            <v>32</v>
          </cell>
          <cell r="M761">
            <v>33</v>
          </cell>
        </row>
        <row r="762">
          <cell r="A762">
            <v>202</v>
          </cell>
          <cell r="B762">
            <v>22</v>
          </cell>
          <cell r="F762">
            <v>5030</v>
          </cell>
          <cell r="I762">
            <v>26</v>
          </cell>
        </row>
        <row r="763">
          <cell r="A763">
            <v>202</v>
          </cell>
          <cell r="B763">
            <v>22</v>
          </cell>
          <cell r="F763">
            <v>5570</v>
          </cell>
          <cell r="H763">
            <v>27</v>
          </cell>
          <cell r="I763">
            <v>41</v>
          </cell>
          <cell r="J763">
            <v>38</v>
          </cell>
          <cell r="K763">
            <v>38</v>
          </cell>
          <cell r="L763">
            <v>39</v>
          </cell>
          <cell r="M763">
            <v>32</v>
          </cell>
        </row>
        <row r="764">
          <cell r="A764">
            <v>202</v>
          </cell>
          <cell r="B764">
            <v>22</v>
          </cell>
          <cell r="F764">
            <v>5560</v>
          </cell>
          <cell r="H764">
            <v>59</v>
          </cell>
          <cell r="I764">
            <v>80</v>
          </cell>
          <cell r="J764">
            <v>67</v>
          </cell>
          <cell r="K764">
            <v>66</v>
          </cell>
          <cell r="L764">
            <v>68</v>
          </cell>
          <cell r="M764">
            <v>67</v>
          </cell>
        </row>
        <row r="765">
          <cell r="A765">
            <v>202</v>
          </cell>
          <cell r="B765">
            <v>22</v>
          </cell>
          <cell r="F765">
            <v>5320</v>
          </cell>
          <cell r="J765">
            <v>2</v>
          </cell>
          <cell r="K765">
            <v>3</v>
          </cell>
          <cell r="L765">
            <v>2</v>
          </cell>
          <cell r="M765">
            <v>1</v>
          </cell>
        </row>
        <row r="766">
          <cell r="A766">
            <v>202</v>
          </cell>
          <cell r="B766">
            <v>22</v>
          </cell>
          <cell r="F766">
            <v>5310</v>
          </cell>
          <cell r="H766">
            <v>1</v>
          </cell>
          <cell r="K766">
            <v>2</v>
          </cell>
        </row>
        <row r="767">
          <cell r="A767">
            <v>202</v>
          </cell>
          <cell r="B767">
            <v>22</v>
          </cell>
          <cell r="F767">
            <v>5580</v>
          </cell>
          <cell r="H767">
            <v>32</v>
          </cell>
          <cell r="I767">
            <v>39</v>
          </cell>
          <cell r="J767">
            <v>29</v>
          </cell>
          <cell r="K767">
            <v>28</v>
          </cell>
          <cell r="L767">
            <v>29</v>
          </cell>
          <cell r="M767">
            <v>35</v>
          </cell>
        </row>
        <row r="768">
          <cell r="A768">
            <v>202</v>
          </cell>
          <cell r="B768">
            <v>22</v>
          </cell>
          <cell r="F768">
            <v>5020</v>
          </cell>
          <cell r="H768">
            <v>29</v>
          </cell>
          <cell r="I768">
            <v>27</v>
          </cell>
          <cell r="J768">
            <v>32</v>
          </cell>
          <cell r="K768">
            <v>31</v>
          </cell>
          <cell r="L768">
            <v>34</v>
          </cell>
          <cell r="M768">
            <v>33</v>
          </cell>
        </row>
        <row r="769">
          <cell r="A769">
            <v>208</v>
          </cell>
          <cell r="B769">
            <v>22</v>
          </cell>
          <cell r="F769">
            <v>5320</v>
          </cell>
          <cell r="K769">
            <v>1</v>
          </cell>
          <cell r="L769">
            <v>1</v>
          </cell>
        </row>
        <row r="770">
          <cell r="A770">
            <v>208</v>
          </cell>
          <cell r="B770">
            <v>22</v>
          </cell>
          <cell r="F770">
            <v>5010</v>
          </cell>
          <cell r="H770">
            <v>25</v>
          </cell>
          <cell r="I770">
            <v>27</v>
          </cell>
          <cell r="J770">
            <v>29</v>
          </cell>
          <cell r="K770">
            <v>26</v>
          </cell>
          <cell r="L770">
            <v>33</v>
          </cell>
          <cell r="M770">
            <v>32</v>
          </cell>
        </row>
        <row r="771">
          <cell r="A771">
            <v>208</v>
          </cell>
          <cell r="B771">
            <v>22</v>
          </cell>
          <cell r="F771">
            <v>5030</v>
          </cell>
          <cell r="H771">
            <v>25</v>
          </cell>
          <cell r="I771">
            <v>26</v>
          </cell>
          <cell r="J771">
            <v>30</v>
          </cell>
          <cell r="K771">
            <v>25</v>
          </cell>
        </row>
        <row r="772">
          <cell r="A772">
            <v>208</v>
          </cell>
          <cell r="B772">
            <v>22</v>
          </cell>
          <cell r="F772">
            <v>5310</v>
          </cell>
          <cell r="I772">
            <v>2</v>
          </cell>
          <cell r="J772">
            <v>1</v>
          </cell>
          <cell r="K772">
            <v>1</v>
          </cell>
        </row>
        <row r="773">
          <cell r="A773">
            <v>208</v>
          </cell>
          <cell r="B773">
            <v>22</v>
          </cell>
          <cell r="F773">
            <v>5020</v>
          </cell>
          <cell r="H773">
            <v>25</v>
          </cell>
          <cell r="I773">
            <v>27</v>
          </cell>
          <cell r="J773">
            <v>29</v>
          </cell>
          <cell r="K773">
            <v>26</v>
          </cell>
          <cell r="L773">
            <v>33</v>
          </cell>
          <cell r="M773">
            <v>32</v>
          </cell>
        </row>
        <row r="774">
          <cell r="A774">
            <v>208</v>
          </cell>
          <cell r="B774">
            <v>22</v>
          </cell>
          <cell r="F774">
            <v>5570</v>
          </cell>
          <cell r="H774">
            <v>30</v>
          </cell>
          <cell r="I774">
            <v>39</v>
          </cell>
          <cell r="J774">
            <v>54</v>
          </cell>
          <cell r="K774">
            <v>47</v>
          </cell>
          <cell r="L774">
            <v>30</v>
          </cell>
          <cell r="M774">
            <v>30</v>
          </cell>
        </row>
        <row r="775">
          <cell r="A775">
            <v>208</v>
          </cell>
          <cell r="B775">
            <v>22</v>
          </cell>
          <cell r="F775">
            <v>5580</v>
          </cell>
          <cell r="H775">
            <v>45</v>
          </cell>
          <cell r="I775">
            <v>43</v>
          </cell>
          <cell r="J775">
            <v>35</v>
          </cell>
          <cell r="K775">
            <v>32</v>
          </cell>
          <cell r="L775">
            <v>37</v>
          </cell>
          <cell r="M775">
            <v>34</v>
          </cell>
        </row>
        <row r="776">
          <cell r="A776">
            <v>208</v>
          </cell>
          <cell r="B776">
            <v>22</v>
          </cell>
          <cell r="F776">
            <v>5560</v>
          </cell>
          <cell r="H776">
            <v>75</v>
          </cell>
          <cell r="I776">
            <v>82</v>
          </cell>
          <cell r="J776">
            <v>89</v>
          </cell>
          <cell r="K776">
            <v>79</v>
          </cell>
          <cell r="L776">
            <v>67</v>
          </cell>
          <cell r="M776">
            <v>64</v>
          </cell>
        </row>
        <row r="777">
          <cell r="A777">
            <v>208</v>
          </cell>
          <cell r="B777">
            <v>22</v>
          </cell>
          <cell r="F777">
            <v>5320</v>
          </cell>
          <cell r="L777">
            <v>2</v>
          </cell>
          <cell r="M777">
            <v>3</v>
          </cell>
        </row>
        <row r="778">
          <cell r="A778">
            <v>208</v>
          </cell>
          <cell r="B778">
            <v>22</v>
          </cell>
          <cell r="F778">
            <v>5580</v>
          </cell>
          <cell r="H778">
            <v>39</v>
          </cell>
          <cell r="I778">
            <v>55</v>
          </cell>
          <cell r="J778">
            <v>68</v>
          </cell>
          <cell r="K778">
            <v>37</v>
          </cell>
          <cell r="L778">
            <v>52</v>
          </cell>
          <cell r="M778">
            <v>51</v>
          </cell>
        </row>
        <row r="779">
          <cell r="A779">
            <v>208</v>
          </cell>
          <cell r="B779">
            <v>22</v>
          </cell>
          <cell r="F779">
            <v>5040</v>
          </cell>
          <cell r="I779">
            <v>27</v>
          </cell>
          <cell r="J779">
            <v>29</v>
          </cell>
          <cell r="L779">
            <v>30</v>
          </cell>
          <cell r="M779">
            <v>29</v>
          </cell>
        </row>
        <row r="780">
          <cell r="A780">
            <v>208</v>
          </cell>
          <cell r="B780">
            <v>22</v>
          </cell>
          <cell r="F780">
            <v>5010</v>
          </cell>
          <cell r="H780">
            <v>29</v>
          </cell>
          <cell r="I780">
            <v>26</v>
          </cell>
          <cell r="J780">
            <v>30</v>
          </cell>
          <cell r="K780">
            <v>30</v>
          </cell>
          <cell r="L780">
            <v>30</v>
          </cell>
          <cell r="M780">
            <v>29</v>
          </cell>
        </row>
        <row r="781">
          <cell r="A781">
            <v>208</v>
          </cell>
          <cell r="B781">
            <v>22</v>
          </cell>
          <cell r="F781">
            <v>5020</v>
          </cell>
          <cell r="H781">
            <v>30</v>
          </cell>
          <cell r="I781">
            <v>27</v>
          </cell>
          <cell r="J781">
            <v>29</v>
          </cell>
          <cell r="K781">
            <v>32</v>
          </cell>
          <cell r="L781">
            <v>30</v>
          </cell>
          <cell r="M781">
            <v>30</v>
          </cell>
        </row>
        <row r="782">
          <cell r="A782">
            <v>208</v>
          </cell>
          <cell r="B782">
            <v>22</v>
          </cell>
          <cell r="F782">
            <v>5330</v>
          </cell>
          <cell r="K782">
            <v>1</v>
          </cell>
        </row>
        <row r="783">
          <cell r="A783">
            <v>208</v>
          </cell>
          <cell r="B783">
            <v>22</v>
          </cell>
          <cell r="F783">
            <v>5310</v>
          </cell>
          <cell r="I783">
            <v>1</v>
          </cell>
          <cell r="J783">
            <v>3</v>
          </cell>
          <cell r="L783">
            <v>2</v>
          </cell>
        </row>
        <row r="784">
          <cell r="A784">
            <v>208</v>
          </cell>
          <cell r="B784">
            <v>22</v>
          </cell>
          <cell r="F784">
            <v>5030</v>
          </cell>
          <cell r="H784">
            <v>30</v>
          </cell>
          <cell r="I784">
            <v>27</v>
          </cell>
          <cell r="J784">
            <v>29</v>
          </cell>
          <cell r="K784">
            <v>32</v>
          </cell>
          <cell r="L784">
            <v>30</v>
          </cell>
          <cell r="M784">
            <v>30</v>
          </cell>
        </row>
        <row r="785">
          <cell r="A785">
            <v>208</v>
          </cell>
          <cell r="B785">
            <v>22</v>
          </cell>
          <cell r="F785">
            <v>5570</v>
          </cell>
          <cell r="H785">
            <v>52</v>
          </cell>
          <cell r="I785">
            <v>54</v>
          </cell>
          <cell r="J785">
            <v>52</v>
          </cell>
          <cell r="K785">
            <v>59</v>
          </cell>
          <cell r="L785">
            <v>72</v>
          </cell>
          <cell r="M785">
            <v>71</v>
          </cell>
        </row>
        <row r="786">
          <cell r="A786">
            <v>208</v>
          </cell>
          <cell r="B786">
            <v>22</v>
          </cell>
          <cell r="F786">
            <v>5560</v>
          </cell>
          <cell r="H786">
            <v>91</v>
          </cell>
          <cell r="I786">
            <v>109</v>
          </cell>
          <cell r="J786">
            <v>120</v>
          </cell>
          <cell r="K786">
            <v>96</v>
          </cell>
          <cell r="L786">
            <v>124</v>
          </cell>
          <cell r="M786">
            <v>122</v>
          </cell>
        </row>
        <row r="787">
          <cell r="A787">
            <v>208</v>
          </cell>
          <cell r="B787">
            <v>22</v>
          </cell>
          <cell r="F787">
            <v>5340</v>
          </cell>
          <cell r="H787">
            <v>2</v>
          </cell>
          <cell r="I787">
            <v>1</v>
          </cell>
          <cell r="K787">
            <v>1</v>
          </cell>
          <cell r="M787">
            <v>1</v>
          </cell>
        </row>
        <row r="788">
          <cell r="A788">
            <v>208</v>
          </cell>
          <cell r="B788">
            <v>22</v>
          </cell>
          <cell r="F788">
            <v>5570</v>
          </cell>
          <cell r="H788">
            <v>47</v>
          </cell>
          <cell r="I788">
            <v>32</v>
          </cell>
          <cell r="J788">
            <v>39</v>
          </cell>
          <cell r="K788">
            <v>49</v>
          </cell>
          <cell r="L788">
            <v>52</v>
          </cell>
          <cell r="M788">
            <v>45</v>
          </cell>
        </row>
        <row r="789">
          <cell r="A789">
            <v>208</v>
          </cell>
          <cell r="B789">
            <v>22</v>
          </cell>
          <cell r="F789">
            <v>5020</v>
          </cell>
          <cell r="H789">
            <v>33</v>
          </cell>
          <cell r="I789">
            <v>28</v>
          </cell>
          <cell r="J789">
            <v>27</v>
          </cell>
          <cell r="K789">
            <v>29</v>
          </cell>
          <cell r="L789">
            <v>29</v>
          </cell>
          <cell r="M789">
            <v>29</v>
          </cell>
        </row>
        <row r="790">
          <cell r="A790">
            <v>208</v>
          </cell>
          <cell r="B790">
            <v>22</v>
          </cell>
          <cell r="F790">
            <v>5010</v>
          </cell>
          <cell r="H790">
            <v>34</v>
          </cell>
          <cell r="I790">
            <v>28</v>
          </cell>
          <cell r="J790">
            <v>28</v>
          </cell>
          <cell r="K790">
            <v>27</v>
          </cell>
          <cell r="L790">
            <v>29</v>
          </cell>
          <cell r="M790">
            <v>29</v>
          </cell>
        </row>
        <row r="791">
          <cell r="A791">
            <v>208</v>
          </cell>
          <cell r="B791">
            <v>22</v>
          </cell>
          <cell r="F791">
            <v>5580</v>
          </cell>
          <cell r="H791">
            <v>54</v>
          </cell>
          <cell r="I791">
            <v>52</v>
          </cell>
          <cell r="J791">
            <v>45</v>
          </cell>
          <cell r="K791">
            <v>38</v>
          </cell>
          <cell r="L791">
            <v>37</v>
          </cell>
          <cell r="M791">
            <v>43</v>
          </cell>
        </row>
        <row r="792">
          <cell r="A792">
            <v>208</v>
          </cell>
          <cell r="B792">
            <v>22</v>
          </cell>
          <cell r="F792">
            <v>5030</v>
          </cell>
          <cell r="H792">
            <v>33</v>
          </cell>
          <cell r="I792">
            <v>26</v>
          </cell>
          <cell r="J792">
            <v>28</v>
          </cell>
          <cell r="K792">
            <v>28</v>
          </cell>
          <cell r="L792">
            <v>28</v>
          </cell>
          <cell r="M792">
            <v>29</v>
          </cell>
        </row>
        <row r="793">
          <cell r="A793">
            <v>208</v>
          </cell>
          <cell r="B793">
            <v>22</v>
          </cell>
          <cell r="F793">
            <v>5310</v>
          </cell>
          <cell r="H793">
            <v>1</v>
          </cell>
          <cell r="I793">
            <v>1</v>
          </cell>
          <cell r="K793">
            <v>2</v>
          </cell>
          <cell r="L793">
            <v>2</v>
          </cell>
          <cell r="M793">
            <v>1</v>
          </cell>
        </row>
        <row r="794">
          <cell r="A794">
            <v>208</v>
          </cell>
          <cell r="B794">
            <v>22</v>
          </cell>
          <cell r="F794">
            <v>5320</v>
          </cell>
          <cell r="I794">
            <v>1</v>
          </cell>
        </row>
        <row r="795">
          <cell r="A795">
            <v>208</v>
          </cell>
          <cell r="B795">
            <v>22</v>
          </cell>
          <cell r="F795">
            <v>5330</v>
          </cell>
          <cell r="J795">
            <v>1</v>
          </cell>
          <cell r="K795">
            <v>1</v>
          </cell>
          <cell r="L795">
            <v>1</v>
          </cell>
        </row>
        <row r="796">
          <cell r="A796">
            <v>208</v>
          </cell>
          <cell r="B796">
            <v>22</v>
          </cell>
          <cell r="F796">
            <v>5560</v>
          </cell>
          <cell r="H796">
            <v>101</v>
          </cell>
          <cell r="I796">
            <v>84</v>
          </cell>
          <cell r="J796">
            <v>84</v>
          </cell>
          <cell r="K796">
            <v>87</v>
          </cell>
          <cell r="L796">
            <v>89</v>
          </cell>
          <cell r="M796">
            <v>88</v>
          </cell>
        </row>
        <row r="797">
          <cell r="A797">
            <v>202</v>
          </cell>
          <cell r="B797">
            <v>22</v>
          </cell>
          <cell r="F797">
            <v>5570</v>
          </cell>
          <cell r="H797">
            <v>30</v>
          </cell>
          <cell r="I797">
            <v>30</v>
          </cell>
          <cell r="J797">
            <v>30</v>
          </cell>
          <cell r="K797">
            <v>26</v>
          </cell>
          <cell r="L797">
            <v>27</v>
          </cell>
          <cell r="M797">
            <v>25</v>
          </cell>
        </row>
        <row r="798">
          <cell r="A798">
            <v>202</v>
          </cell>
          <cell r="B798">
            <v>22</v>
          </cell>
          <cell r="F798">
            <v>5320</v>
          </cell>
          <cell r="H798">
            <v>1</v>
          </cell>
          <cell r="K798">
            <v>1</v>
          </cell>
        </row>
        <row r="799">
          <cell r="A799">
            <v>202</v>
          </cell>
          <cell r="B799">
            <v>22</v>
          </cell>
          <cell r="F799">
            <v>5310</v>
          </cell>
          <cell r="H799">
            <v>1</v>
          </cell>
          <cell r="I799">
            <v>2</v>
          </cell>
          <cell r="J799">
            <v>1</v>
          </cell>
          <cell r="M799">
            <v>1</v>
          </cell>
        </row>
        <row r="800">
          <cell r="A800">
            <v>202</v>
          </cell>
          <cell r="B800">
            <v>22</v>
          </cell>
          <cell r="F800">
            <v>5560</v>
          </cell>
          <cell r="H800">
            <v>48</v>
          </cell>
          <cell r="I800">
            <v>54</v>
          </cell>
          <cell r="J800">
            <v>63</v>
          </cell>
          <cell r="K800">
            <v>52</v>
          </cell>
          <cell r="L800">
            <v>53</v>
          </cell>
          <cell r="M800">
            <v>54</v>
          </cell>
        </row>
        <row r="801">
          <cell r="A801">
            <v>202</v>
          </cell>
          <cell r="B801">
            <v>22</v>
          </cell>
          <cell r="F801">
            <v>5010</v>
          </cell>
          <cell r="H801">
            <v>23</v>
          </cell>
          <cell r="I801">
            <v>26</v>
          </cell>
          <cell r="J801">
            <v>31</v>
          </cell>
          <cell r="K801">
            <v>26</v>
          </cell>
          <cell r="L801">
            <v>27</v>
          </cell>
          <cell r="M801">
            <v>27</v>
          </cell>
        </row>
        <row r="802">
          <cell r="A802">
            <v>202</v>
          </cell>
          <cell r="B802">
            <v>22</v>
          </cell>
          <cell r="F802">
            <v>5020</v>
          </cell>
          <cell r="H802">
            <v>23</v>
          </cell>
          <cell r="I802">
            <v>26</v>
          </cell>
          <cell r="J802">
            <v>31</v>
          </cell>
          <cell r="K802">
            <v>25</v>
          </cell>
          <cell r="L802">
            <v>26</v>
          </cell>
          <cell r="M802">
            <v>26</v>
          </cell>
        </row>
        <row r="803">
          <cell r="A803">
            <v>211</v>
          </cell>
          <cell r="B803">
            <v>22</v>
          </cell>
          <cell r="F803">
            <v>5340</v>
          </cell>
          <cell r="H803">
            <v>1</v>
          </cell>
          <cell r="I803">
            <v>1</v>
          </cell>
          <cell r="J803">
            <v>1</v>
          </cell>
          <cell r="M803">
            <v>2</v>
          </cell>
        </row>
        <row r="804">
          <cell r="A804">
            <v>211</v>
          </cell>
          <cell r="B804">
            <v>22</v>
          </cell>
          <cell r="F804">
            <v>5330</v>
          </cell>
          <cell r="H804">
            <v>2</v>
          </cell>
          <cell r="J804">
            <v>1</v>
          </cell>
          <cell r="L804">
            <v>1</v>
          </cell>
        </row>
        <row r="805">
          <cell r="A805">
            <v>211</v>
          </cell>
          <cell r="B805">
            <v>22</v>
          </cell>
          <cell r="F805">
            <v>5020</v>
          </cell>
          <cell r="H805">
            <v>22</v>
          </cell>
          <cell r="I805">
            <v>26</v>
          </cell>
          <cell r="J805">
            <v>23</v>
          </cell>
          <cell r="M805">
            <v>29</v>
          </cell>
        </row>
        <row r="806">
          <cell r="A806">
            <v>211</v>
          </cell>
          <cell r="B806">
            <v>22</v>
          </cell>
          <cell r="F806">
            <v>5570</v>
          </cell>
          <cell r="H806">
            <v>24</v>
          </cell>
          <cell r="I806">
            <v>33</v>
          </cell>
          <cell r="J806">
            <v>23</v>
          </cell>
          <cell r="K806">
            <v>18</v>
          </cell>
          <cell r="L806">
            <v>17</v>
          </cell>
          <cell r="M806">
            <v>35</v>
          </cell>
        </row>
        <row r="807">
          <cell r="A807">
            <v>211</v>
          </cell>
          <cell r="B807">
            <v>22</v>
          </cell>
          <cell r="F807">
            <v>5580</v>
          </cell>
          <cell r="H807">
            <v>27</v>
          </cell>
          <cell r="I807">
            <v>23</v>
          </cell>
          <cell r="J807">
            <v>26</v>
          </cell>
          <cell r="K807">
            <v>19</v>
          </cell>
          <cell r="L807">
            <v>22</v>
          </cell>
          <cell r="M807">
            <v>25</v>
          </cell>
        </row>
        <row r="808">
          <cell r="A808">
            <v>211</v>
          </cell>
          <cell r="B808">
            <v>22</v>
          </cell>
          <cell r="F808">
            <v>5010</v>
          </cell>
          <cell r="H808">
            <v>23</v>
          </cell>
          <cell r="I808">
            <v>26</v>
          </cell>
          <cell r="J808">
            <v>24</v>
          </cell>
          <cell r="K808">
            <v>37</v>
          </cell>
          <cell r="L808">
            <v>35</v>
          </cell>
          <cell r="M808">
            <v>28</v>
          </cell>
        </row>
        <row r="809">
          <cell r="A809">
            <v>211</v>
          </cell>
          <cell r="B809">
            <v>22</v>
          </cell>
          <cell r="F809">
            <v>5560</v>
          </cell>
          <cell r="H809">
            <v>51</v>
          </cell>
          <cell r="I809">
            <v>56</v>
          </cell>
          <cell r="J809">
            <v>49</v>
          </cell>
          <cell r="K809">
            <v>37</v>
          </cell>
          <cell r="L809">
            <v>39</v>
          </cell>
          <cell r="M809">
            <v>60</v>
          </cell>
        </row>
        <row r="810">
          <cell r="A810">
            <v>211</v>
          </cell>
          <cell r="B810">
            <v>22</v>
          </cell>
          <cell r="F810">
            <v>5320</v>
          </cell>
          <cell r="H810">
            <v>1</v>
          </cell>
          <cell r="I810">
            <v>1</v>
          </cell>
          <cell r="L810">
            <v>2</v>
          </cell>
          <cell r="M810">
            <v>1</v>
          </cell>
        </row>
        <row r="811">
          <cell r="A811">
            <v>211</v>
          </cell>
          <cell r="B811">
            <v>22</v>
          </cell>
          <cell r="F811">
            <v>5310</v>
          </cell>
          <cell r="H811">
            <v>2</v>
          </cell>
          <cell r="I811">
            <v>2</v>
          </cell>
          <cell r="L811">
            <v>1</v>
          </cell>
        </row>
        <row r="812">
          <cell r="A812">
            <v>209</v>
          </cell>
          <cell r="B812">
            <v>22</v>
          </cell>
          <cell r="F812">
            <v>5570</v>
          </cell>
          <cell r="H812">
            <v>29</v>
          </cell>
          <cell r="I812">
            <v>24</v>
          </cell>
          <cell r="J812">
            <v>16</v>
          </cell>
          <cell r="K812">
            <v>22</v>
          </cell>
          <cell r="L812">
            <v>27</v>
          </cell>
          <cell r="M812">
            <v>13</v>
          </cell>
        </row>
        <row r="813">
          <cell r="A813">
            <v>209</v>
          </cell>
          <cell r="B813">
            <v>22</v>
          </cell>
          <cell r="F813">
            <v>5310</v>
          </cell>
          <cell r="I813">
            <v>2</v>
          </cell>
          <cell r="K813">
            <v>3</v>
          </cell>
          <cell r="L813">
            <v>2</v>
          </cell>
        </row>
        <row r="814">
          <cell r="A814">
            <v>209</v>
          </cell>
          <cell r="B814">
            <v>22</v>
          </cell>
          <cell r="F814">
            <v>5020</v>
          </cell>
          <cell r="I814">
            <v>20</v>
          </cell>
          <cell r="J814">
            <v>18</v>
          </cell>
          <cell r="L814">
            <v>22</v>
          </cell>
        </row>
        <row r="815">
          <cell r="A815">
            <v>209</v>
          </cell>
          <cell r="B815">
            <v>22</v>
          </cell>
          <cell r="F815">
            <v>5560</v>
          </cell>
          <cell r="H815">
            <v>37</v>
          </cell>
          <cell r="I815">
            <v>42</v>
          </cell>
          <cell r="J815">
            <v>38</v>
          </cell>
          <cell r="K815">
            <v>34</v>
          </cell>
          <cell r="L815">
            <v>46</v>
          </cell>
          <cell r="M815">
            <v>33</v>
          </cell>
        </row>
        <row r="816">
          <cell r="A816">
            <v>209</v>
          </cell>
          <cell r="B816">
            <v>22</v>
          </cell>
          <cell r="F816">
            <v>5580</v>
          </cell>
          <cell r="H816">
            <v>8</v>
          </cell>
          <cell r="I816">
            <v>18</v>
          </cell>
          <cell r="J816">
            <v>22</v>
          </cell>
          <cell r="K816">
            <v>12</v>
          </cell>
          <cell r="L816">
            <v>19</v>
          </cell>
          <cell r="M816">
            <v>20</v>
          </cell>
        </row>
        <row r="817">
          <cell r="A817">
            <v>209</v>
          </cell>
          <cell r="B817">
            <v>22</v>
          </cell>
          <cell r="F817">
            <v>5010</v>
          </cell>
          <cell r="H817">
            <v>35</v>
          </cell>
          <cell r="I817">
            <v>19</v>
          </cell>
          <cell r="J817">
            <v>19</v>
          </cell>
          <cell r="K817">
            <v>31</v>
          </cell>
          <cell r="L817">
            <v>21</v>
          </cell>
          <cell r="M817">
            <v>32</v>
          </cell>
        </row>
        <row r="818">
          <cell r="A818">
            <v>209</v>
          </cell>
          <cell r="B818">
            <v>22</v>
          </cell>
          <cell r="F818">
            <v>5320</v>
          </cell>
          <cell r="H818">
            <v>2</v>
          </cell>
          <cell r="I818">
            <v>1</v>
          </cell>
          <cell r="J818">
            <v>1</v>
          </cell>
          <cell r="L818">
            <v>1</v>
          </cell>
          <cell r="M818">
            <v>1</v>
          </cell>
        </row>
        <row r="819">
          <cell r="A819">
            <v>209</v>
          </cell>
          <cell r="B819">
            <v>22</v>
          </cell>
          <cell r="F819">
            <v>5010</v>
          </cell>
          <cell r="H819">
            <v>26</v>
          </cell>
          <cell r="I819">
            <v>15</v>
          </cell>
          <cell r="J819">
            <v>20</v>
          </cell>
          <cell r="K819">
            <v>14</v>
          </cell>
          <cell r="L819">
            <v>17</v>
          </cell>
          <cell r="M819">
            <v>23</v>
          </cell>
        </row>
        <row r="820">
          <cell r="A820">
            <v>209</v>
          </cell>
          <cell r="B820">
            <v>22</v>
          </cell>
          <cell r="F820">
            <v>5310</v>
          </cell>
          <cell r="L820">
            <v>1</v>
          </cell>
        </row>
        <row r="821">
          <cell r="A821">
            <v>209</v>
          </cell>
          <cell r="B821">
            <v>22</v>
          </cell>
          <cell r="F821">
            <v>5320</v>
          </cell>
          <cell r="I821">
            <v>1</v>
          </cell>
          <cell r="K821">
            <v>1</v>
          </cell>
          <cell r="L821">
            <v>1</v>
          </cell>
        </row>
        <row r="822">
          <cell r="A822">
            <v>209</v>
          </cell>
          <cell r="B822">
            <v>22</v>
          </cell>
          <cell r="F822">
            <v>5560</v>
          </cell>
          <cell r="H822">
            <v>26</v>
          </cell>
          <cell r="I822">
            <v>16</v>
          </cell>
          <cell r="J822">
            <v>20</v>
          </cell>
          <cell r="K822">
            <v>15</v>
          </cell>
          <cell r="L822">
            <v>19</v>
          </cell>
          <cell r="M822">
            <v>23</v>
          </cell>
        </row>
        <row r="823">
          <cell r="A823">
            <v>209</v>
          </cell>
          <cell r="B823">
            <v>22</v>
          </cell>
          <cell r="F823">
            <v>5580</v>
          </cell>
          <cell r="H823">
            <v>10</v>
          </cell>
          <cell r="I823">
            <v>4</v>
          </cell>
          <cell r="J823">
            <v>9</v>
          </cell>
          <cell r="K823">
            <v>7</v>
          </cell>
          <cell r="L823">
            <v>13</v>
          </cell>
          <cell r="M823">
            <v>8</v>
          </cell>
        </row>
        <row r="824">
          <cell r="A824">
            <v>209</v>
          </cell>
          <cell r="B824">
            <v>22</v>
          </cell>
          <cell r="F824">
            <v>5570</v>
          </cell>
          <cell r="H824">
            <v>16</v>
          </cell>
          <cell r="I824">
            <v>12</v>
          </cell>
          <cell r="J824">
            <v>11</v>
          </cell>
          <cell r="K824">
            <v>8</v>
          </cell>
          <cell r="L824">
            <v>6</v>
          </cell>
          <cell r="M824">
            <v>15</v>
          </cell>
        </row>
        <row r="825">
          <cell r="A825">
            <v>209</v>
          </cell>
          <cell r="B825">
            <v>22</v>
          </cell>
          <cell r="F825">
            <v>5580</v>
          </cell>
          <cell r="H825">
            <v>7</v>
          </cell>
          <cell r="I825">
            <v>8</v>
          </cell>
          <cell r="J825">
            <v>5</v>
          </cell>
          <cell r="K825">
            <v>13</v>
          </cell>
          <cell r="L825">
            <v>11</v>
          </cell>
          <cell r="M825">
            <v>10</v>
          </cell>
        </row>
        <row r="826">
          <cell r="A826">
            <v>209</v>
          </cell>
          <cell r="B826">
            <v>22</v>
          </cell>
          <cell r="F826">
            <v>5570</v>
          </cell>
          <cell r="H826">
            <v>11</v>
          </cell>
          <cell r="I826">
            <v>7</v>
          </cell>
          <cell r="J826">
            <v>13</v>
          </cell>
          <cell r="K826">
            <v>8</v>
          </cell>
          <cell r="L826">
            <v>5</v>
          </cell>
          <cell r="M826">
            <v>12</v>
          </cell>
        </row>
        <row r="827">
          <cell r="A827">
            <v>209</v>
          </cell>
          <cell r="B827">
            <v>22</v>
          </cell>
          <cell r="F827">
            <v>5560</v>
          </cell>
          <cell r="H827">
            <v>18</v>
          </cell>
          <cell r="I827">
            <v>15</v>
          </cell>
          <cell r="J827">
            <v>18</v>
          </cell>
          <cell r="K827">
            <v>21</v>
          </cell>
          <cell r="L827">
            <v>16</v>
          </cell>
          <cell r="M827">
            <v>22</v>
          </cell>
        </row>
        <row r="828">
          <cell r="A828">
            <v>209</v>
          </cell>
          <cell r="B828">
            <v>22</v>
          </cell>
          <cell r="F828">
            <v>5310</v>
          </cell>
          <cell r="I828">
            <v>1</v>
          </cell>
          <cell r="K828">
            <v>1</v>
          </cell>
          <cell r="L828">
            <v>1</v>
          </cell>
        </row>
        <row r="829">
          <cell r="A829">
            <v>209</v>
          </cell>
          <cell r="B829">
            <v>22</v>
          </cell>
          <cell r="F829">
            <v>5010</v>
          </cell>
          <cell r="H829">
            <v>18</v>
          </cell>
          <cell r="I829">
            <v>14</v>
          </cell>
          <cell r="J829">
            <v>18</v>
          </cell>
          <cell r="K829">
            <v>20</v>
          </cell>
          <cell r="L829">
            <v>15</v>
          </cell>
          <cell r="M829">
            <v>22</v>
          </cell>
        </row>
        <row r="830">
          <cell r="A830">
            <v>441</v>
          </cell>
          <cell r="B830">
            <v>23</v>
          </cell>
          <cell r="F830">
            <v>5560</v>
          </cell>
          <cell r="H830">
            <v>47</v>
          </cell>
          <cell r="I830">
            <v>40</v>
          </cell>
          <cell r="J830">
            <v>39</v>
          </cell>
          <cell r="K830">
            <v>43</v>
          </cell>
          <cell r="L830">
            <v>42</v>
          </cell>
          <cell r="M830">
            <v>43</v>
          </cell>
        </row>
        <row r="831">
          <cell r="A831">
            <v>441</v>
          </cell>
          <cell r="B831">
            <v>23</v>
          </cell>
          <cell r="F831">
            <v>5020</v>
          </cell>
          <cell r="H831">
            <v>23</v>
          </cell>
          <cell r="I831">
            <v>20</v>
          </cell>
          <cell r="J831">
            <v>19</v>
          </cell>
          <cell r="K831">
            <v>22</v>
          </cell>
          <cell r="L831">
            <v>21</v>
          </cell>
          <cell r="M831">
            <v>22</v>
          </cell>
        </row>
        <row r="832">
          <cell r="A832">
            <v>441</v>
          </cell>
          <cell r="B832">
            <v>23</v>
          </cell>
          <cell r="F832">
            <v>5010</v>
          </cell>
          <cell r="H832">
            <v>23</v>
          </cell>
          <cell r="I832">
            <v>20</v>
          </cell>
          <cell r="J832">
            <v>19</v>
          </cell>
          <cell r="K832">
            <v>21</v>
          </cell>
          <cell r="L832">
            <v>21</v>
          </cell>
          <cell r="M832">
            <v>21</v>
          </cell>
        </row>
        <row r="833">
          <cell r="A833">
            <v>441</v>
          </cell>
          <cell r="B833">
            <v>23</v>
          </cell>
          <cell r="F833">
            <v>5570</v>
          </cell>
          <cell r="H833">
            <v>16</v>
          </cell>
          <cell r="I833">
            <v>20</v>
          </cell>
          <cell r="J833">
            <v>14</v>
          </cell>
          <cell r="K833">
            <v>24</v>
          </cell>
          <cell r="L833">
            <v>14</v>
          </cell>
          <cell r="M833">
            <v>17</v>
          </cell>
        </row>
        <row r="834">
          <cell r="A834">
            <v>441</v>
          </cell>
          <cell r="B834">
            <v>23</v>
          </cell>
          <cell r="F834">
            <v>5580</v>
          </cell>
          <cell r="H834">
            <v>31</v>
          </cell>
          <cell r="I834">
            <v>20</v>
          </cell>
          <cell r="J834">
            <v>25</v>
          </cell>
          <cell r="K834">
            <v>19</v>
          </cell>
          <cell r="L834">
            <v>28</v>
          </cell>
          <cell r="M834">
            <v>26</v>
          </cell>
        </row>
        <row r="835">
          <cell r="A835">
            <v>441</v>
          </cell>
          <cell r="B835">
            <v>23</v>
          </cell>
          <cell r="F835">
            <v>5310</v>
          </cell>
          <cell r="H835">
            <v>1</v>
          </cell>
          <cell r="J835">
            <v>1</v>
          </cell>
        </row>
        <row r="836">
          <cell r="A836">
            <v>204</v>
          </cell>
          <cell r="B836">
            <v>22</v>
          </cell>
          <cell r="F836">
            <v>5020</v>
          </cell>
          <cell r="H836">
            <v>27</v>
          </cell>
          <cell r="I836">
            <v>26</v>
          </cell>
          <cell r="J836">
            <v>24</v>
          </cell>
          <cell r="K836">
            <v>25</v>
          </cell>
          <cell r="L836">
            <v>23</v>
          </cell>
          <cell r="M836">
            <v>26</v>
          </cell>
        </row>
        <row r="837">
          <cell r="A837">
            <v>204</v>
          </cell>
          <cell r="B837">
            <v>22</v>
          </cell>
          <cell r="F837">
            <v>5310</v>
          </cell>
          <cell r="H837">
            <v>1</v>
          </cell>
          <cell r="I837">
            <v>3</v>
          </cell>
          <cell r="J837">
            <v>1</v>
          </cell>
          <cell r="M837">
            <v>1</v>
          </cell>
        </row>
        <row r="838">
          <cell r="A838">
            <v>204</v>
          </cell>
          <cell r="B838">
            <v>22</v>
          </cell>
          <cell r="F838">
            <v>5320</v>
          </cell>
          <cell r="I838">
            <v>1</v>
          </cell>
          <cell r="M838">
            <v>1</v>
          </cell>
        </row>
        <row r="839">
          <cell r="A839">
            <v>204</v>
          </cell>
          <cell r="B839">
            <v>22</v>
          </cell>
          <cell r="F839">
            <v>5560</v>
          </cell>
          <cell r="H839">
            <v>55</v>
          </cell>
          <cell r="I839">
            <v>58</v>
          </cell>
          <cell r="J839">
            <v>49</v>
          </cell>
          <cell r="K839">
            <v>50</v>
          </cell>
          <cell r="L839">
            <v>46</v>
          </cell>
          <cell r="M839">
            <v>55</v>
          </cell>
        </row>
        <row r="840">
          <cell r="A840">
            <v>204</v>
          </cell>
          <cell r="B840">
            <v>22</v>
          </cell>
          <cell r="F840">
            <v>5570</v>
          </cell>
          <cell r="H840">
            <v>29</v>
          </cell>
          <cell r="I840">
            <v>30</v>
          </cell>
          <cell r="J840">
            <v>26</v>
          </cell>
          <cell r="K840">
            <v>29</v>
          </cell>
          <cell r="L840">
            <v>27</v>
          </cell>
          <cell r="M840">
            <v>24</v>
          </cell>
        </row>
        <row r="841">
          <cell r="A841">
            <v>204</v>
          </cell>
          <cell r="B841">
            <v>22</v>
          </cell>
          <cell r="F841">
            <v>5580</v>
          </cell>
          <cell r="H841">
            <v>26</v>
          </cell>
          <cell r="I841">
            <v>28</v>
          </cell>
          <cell r="J841">
            <v>23</v>
          </cell>
          <cell r="K841">
            <v>21</v>
          </cell>
          <cell r="L841">
            <v>19</v>
          </cell>
          <cell r="M841">
            <v>31</v>
          </cell>
        </row>
        <row r="842">
          <cell r="A842">
            <v>204</v>
          </cell>
          <cell r="B842">
            <v>22</v>
          </cell>
          <cell r="F842">
            <v>5010</v>
          </cell>
          <cell r="H842">
            <v>27</v>
          </cell>
          <cell r="I842">
            <v>28</v>
          </cell>
          <cell r="J842">
            <v>24</v>
          </cell>
          <cell r="K842">
            <v>25</v>
          </cell>
          <cell r="L842">
            <v>23</v>
          </cell>
          <cell r="M842">
            <v>27</v>
          </cell>
        </row>
        <row r="843">
          <cell r="A843">
            <v>208</v>
          </cell>
          <cell r="B843">
            <v>22</v>
          </cell>
          <cell r="F843">
            <v>5330</v>
          </cell>
          <cell r="H843">
            <v>1</v>
          </cell>
          <cell r="J843">
            <v>2</v>
          </cell>
        </row>
        <row r="844">
          <cell r="A844">
            <v>208</v>
          </cell>
          <cell r="B844">
            <v>22</v>
          </cell>
          <cell r="F844">
            <v>5570</v>
          </cell>
          <cell r="H844">
            <v>33</v>
          </cell>
          <cell r="I844">
            <v>47</v>
          </cell>
          <cell r="J844">
            <v>51</v>
          </cell>
          <cell r="K844">
            <v>50</v>
          </cell>
          <cell r="L844">
            <v>58</v>
          </cell>
          <cell r="M844">
            <v>46</v>
          </cell>
        </row>
        <row r="845">
          <cell r="A845">
            <v>208</v>
          </cell>
          <cell r="B845">
            <v>22</v>
          </cell>
          <cell r="F845">
            <v>5560</v>
          </cell>
          <cell r="H845">
            <v>75</v>
          </cell>
          <cell r="I845">
            <v>89</v>
          </cell>
          <cell r="J845">
            <v>96</v>
          </cell>
          <cell r="K845">
            <v>82</v>
          </cell>
          <cell r="L845">
            <v>112</v>
          </cell>
          <cell r="M845">
            <v>98</v>
          </cell>
        </row>
        <row r="846">
          <cell r="A846">
            <v>208</v>
          </cell>
          <cell r="B846">
            <v>22</v>
          </cell>
          <cell r="F846">
            <v>5320</v>
          </cell>
          <cell r="M846">
            <v>1</v>
          </cell>
        </row>
        <row r="847">
          <cell r="A847">
            <v>208</v>
          </cell>
          <cell r="B847">
            <v>22</v>
          </cell>
          <cell r="F847">
            <v>5310</v>
          </cell>
          <cell r="H847">
            <v>1</v>
          </cell>
          <cell r="K847">
            <v>3</v>
          </cell>
          <cell r="L847">
            <v>1</v>
          </cell>
        </row>
        <row r="848">
          <cell r="A848">
            <v>208</v>
          </cell>
          <cell r="B848">
            <v>22</v>
          </cell>
          <cell r="F848">
            <v>5040</v>
          </cell>
          <cell r="L848">
            <v>28</v>
          </cell>
        </row>
        <row r="849">
          <cell r="A849">
            <v>208</v>
          </cell>
          <cell r="B849">
            <v>22</v>
          </cell>
          <cell r="F849">
            <v>5030</v>
          </cell>
          <cell r="H849">
            <v>24</v>
          </cell>
          <cell r="I849">
            <v>30</v>
          </cell>
          <cell r="J849">
            <v>32</v>
          </cell>
          <cell r="K849">
            <v>26</v>
          </cell>
          <cell r="L849">
            <v>27</v>
          </cell>
          <cell r="M849">
            <v>32</v>
          </cell>
        </row>
        <row r="850">
          <cell r="A850">
            <v>208</v>
          </cell>
          <cell r="B850">
            <v>22</v>
          </cell>
          <cell r="F850">
            <v>5020</v>
          </cell>
          <cell r="H850">
            <v>24</v>
          </cell>
          <cell r="I850">
            <v>29</v>
          </cell>
          <cell r="J850">
            <v>30</v>
          </cell>
          <cell r="K850">
            <v>27</v>
          </cell>
          <cell r="L850">
            <v>28</v>
          </cell>
          <cell r="M850">
            <v>32</v>
          </cell>
        </row>
        <row r="851">
          <cell r="A851">
            <v>208</v>
          </cell>
          <cell r="B851">
            <v>22</v>
          </cell>
          <cell r="F851">
            <v>5010</v>
          </cell>
          <cell r="H851">
            <v>25</v>
          </cell>
          <cell r="I851">
            <v>30</v>
          </cell>
          <cell r="J851">
            <v>32</v>
          </cell>
          <cell r="K851">
            <v>26</v>
          </cell>
          <cell r="L851">
            <v>28</v>
          </cell>
          <cell r="M851">
            <v>33</v>
          </cell>
        </row>
        <row r="852">
          <cell r="A852">
            <v>208</v>
          </cell>
          <cell r="B852">
            <v>22</v>
          </cell>
          <cell r="F852">
            <v>5580</v>
          </cell>
          <cell r="H852">
            <v>42</v>
          </cell>
          <cell r="I852">
            <v>42</v>
          </cell>
          <cell r="J852">
            <v>45</v>
          </cell>
          <cell r="K852">
            <v>32</v>
          </cell>
          <cell r="L852">
            <v>54</v>
          </cell>
          <cell r="M852">
            <v>52</v>
          </cell>
        </row>
        <row r="853">
          <cell r="A853">
            <v>213</v>
          </cell>
          <cell r="B853">
            <v>22</v>
          </cell>
          <cell r="F853">
            <v>5560</v>
          </cell>
          <cell r="H853">
            <v>73</v>
          </cell>
          <cell r="I853">
            <v>76</v>
          </cell>
          <cell r="J853">
            <v>101</v>
          </cell>
          <cell r="K853">
            <v>83</v>
          </cell>
          <cell r="L853">
            <v>79</v>
          </cell>
          <cell r="M853">
            <v>72</v>
          </cell>
        </row>
        <row r="854">
          <cell r="A854">
            <v>213</v>
          </cell>
          <cell r="B854">
            <v>22</v>
          </cell>
          <cell r="F854">
            <v>5010</v>
          </cell>
          <cell r="H854">
            <v>24</v>
          </cell>
          <cell r="I854">
            <v>23</v>
          </cell>
          <cell r="J854">
            <v>33</v>
          </cell>
          <cell r="K854">
            <v>28</v>
          </cell>
          <cell r="L854">
            <v>26</v>
          </cell>
          <cell r="M854">
            <v>35</v>
          </cell>
        </row>
        <row r="855">
          <cell r="A855">
            <v>213</v>
          </cell>
          <cell r="B855">
            <v>22</v>
          </cell>
          <cell r="F855">
            <v>5030</v>
          </cell>
          <cell r="H855">
            <v>24</v>
          </cell>
          <cell r="I855">
            <v>24</v>
          </cell>
          <cell r="J855">
            <v>31</v>
          </cell>
          <cell r="K855">
            <v>27</v>
          </cell>
          <cell r="L855">
            <v>26</v>
          </cell>
        </row>
        <row r="856">
          <cell r="A856">
            <v>213</v>
          </cell>
          <cell r="B856">
            <v>22</v>
          </cell>
          <cell r="F856">
            <v>5570</v>
          </cell>
          <cell r="H856">
            <v>40</v>
          </cell>
          <cell r="I856">
            <v>50</v>
          </cell>
          <cell r="J856">
            <v>56</v>
          </cell>
          <cell r="K856">
            <v>40</v>
          </cell>
          <cell r="L856">
            <v>43</v>
          </cell>
          <cell r="M856">
            <v>41</v>
          </cell>
        </row>
        <row r="857">
          <cell r="A857">
            <v>213</v>
          </cell>
          <cell r="B857">
            <v>22</v>
          </cell>
          <cell r="F857">
            <v>5330</v>
          </cell>
          <cell r="H857">
            <v>1</v>
          </cell>
          <cell r="I857">
            <v>1</v>
          </cell>
          <cell r="L857">
            <v>1</v>
          </cell>
        </row>
        <row r="858">
          <cell r="A858">
            <v>213</v>
          </cell>
          <cell r="B858">
            <v>22</v>
          </cell>
          <cell r="F858">
            <v>5320</v>
          </cell>
          <cell r="I858">
            <v>3</v>
          </cell>
          <cell r="J858">
            <v>2</v>
          </cell>
          <cell r="K858">
            <v>1</v>
          </cell>
        </row>
        <row r="859">
          <cell r="A859">
            <v>213</v>
          </cell>
          <cell r="B859">
            <v>22</v>
          </cell>
          <cell r="F859">
            <v>5310</v>
          </cell>
          <cell r="H859">
            <v>1</v>
          </cell>
          <cell r="J859">
            <v>3</v>
          </cell>
          <cell r="M859">
            <v>2</v>
          </cell>
        </row>
        <row r="860">
          <cell r="A860">
            <v>213</v>
          </cell>
          <cell r="B860">
            <v>22</v>
          </cell>
          <cell r="F860">
            <v>5020</v>
          </cell>
          <cell r="H860">
            <v>23</v>
          </cell>
          <cell r="I860">
            <v>25</v>
          </cell>
          <cell r="J860">
            <v>32</v>
          </cell>
          <cell r="K860">
            <v>27</v>
          </cell>
          <cell r="L860">
            <v>26</v>
          </cell>
          <cell r="M860">
            <v>35</v>
          </cell>
        </row>
        <row r="861">
          <cell r="A861">
            <v>213</v>
          </cell>
          <cell r="B861">
            <v>22</v>
          </cell>
          <cell r="F861">
            <v>5580</v>
          </cell>
          <cell r="H861">
            <v>33</v>
          </cell>
          <cell r="I861">
            <v>26</v>
          </cell>
          <cell r="J861">
            <v>45</v>
          </cell>
          <cell r="K861">
            <v>43</v>
          </cell>
          <cell r="L861">
            <v>36</v>
          </cell>
          <cell r="M861">
            <v>31</v>
          </cell>
        </row>
        <row r="862">
          <cell r="A862">
            <v>204</v>
          </cell>
          <cell r="B862">
            <v>22</v>
          </cell>
          <cell r="F862">
            <v>5020</v>
          </cell>
          <cell r="H862">
            <v>29</v>
          </cell>
          <cell r="I862">
            <v>35</v>
          </cell>
          <cell r="J862">
            <v>25</v>
          </cell>
          <cell r="K862">
            <v>35</v>
          </cell>
          <cell r="L862">
            <v>33</v>
          </cell>
          <cell r="M862">
            <v>30</v>
          </cell>
        </row>
        <row r="863">
          <cell r="A863">
            <v>213</v>
          </cell>
          <cell r="B863">
            <v>22</v>
          </cell>
          <cell r="F863">
            <v>5340</v>
          </cell>
          <cell r="H863">
            <v>3</v>
          </cell>
          <cell r="I863">
            <v>1</v>
          </cell>
          <cell r="J863">
            <v>2</v>
          </cell>
          <cell r="K863">
            <v>1</v>
          </cell>
          <cell r="L863">
            <v>1</v>
          </cell>
        </row>
        <row r="864">
          <cell r="A864">
            <v>213</v>
          </cell>
          <cell r="B864">
            <v>22</v>
          </cell>
          <cell r="F864">
            <v>5560</v>
          </cell>
          <cell r="H864">
            <v>72</v>
          </cell>
          <cell r="I864">
            <v>67</v>
          </cell>
          <cell r="J864">
            <v>65</v>
          </cell>
          <cell r="K864">
            <v>68</v>
          </cell>
          <cell r="L864">
            <v>64</v>
          </cell>
          <cell r="M864">
            <v>76</v>
          </cell>
        </row>
        <row r="865">
          <cell r="A865">
            <v>213</v>
          </cell>
          <cell r="B865">
            <v>22</v>
          </cell>
          <cell r="F865">
            <v>5580</v>
          </cell>
          <cell r="H865">
            <v>40</v>
          </cell>
          <cell r="I865">
            <v>31</v>
          </cell>
          <cell r="J865">
            <v>33</v>
          </cell>
          <cell r="K865">
            <v>38</v>
          </cell>
          <cell r="L865">
            <v>28</v>
          </cell>
          <cell r="M865">
            <v>37</v>
          </cell>
        </row>
        <row r="866">
          <cell r="A866">
            <v>213</v>
          </cell>
          <cell r="B866">
            <v>22</v>
          </cell>
          <cell r="F866">
            <v>5330</v>
          </cell>
          <cell r="H866">
            <v>1</v>
          </cell>
          <cell r="L866">
            <v>1</v>
          </cell>
        </row>
        <row r="867">
          <cell r="A867">
            <v>213</v>
          </cell>
          <cell r="B867">
            <v>22</v>
          </cell>
          <cell r="F867">
            <v>5570</v>
          </cell>
          <cell r="H867">
            <v>32</v>
          </cell>
          <cell r="I867">
            <v>36</v>
          </cell>
          <cell r="J867">
            <v>32</v>
          </cell>
          <cell r="K867">
            <v>30</v>
          </cell>
          <cell r="L867">
            <v>36</v>
          </cell>
          <cell r="M867">
            <v>39</v>
          </cell>
        </row>
        <row r="868">
          <cell r="A868">
            <v>213</v>
          </cell>
          <cell r="B868">
            <v>22</v>
          </cell>
          <cell r="F868">
            <v>5320</v>
          </cell>
          <cell r="J868">
            <v>1</v>
          </cell>
          <cell r="K868">
            <v>1</v>
          </cell>
          <cell r="L868">
            <v>1</v>
          </cell>
          <cell r="M868">
            <v>2</v>
          </cell>
        </row>
        <row r="869">
          <cell r="A869">
            <v>206</v>
          </cell>
          <cell r="B869">
            <v>22</v>
          </cell>
          <cell r="F869">
            <v>5570</v>
          </cell>
          <cell r="H869">
            <v>42</v>
          </cell>
          <cell r="I869">
            <v>41</v>
          </cell>
          <cell r="J869">
            <v>57</v>
          </cell>
          <cell r="K869">
            <v>43</v>
          </cell>
          <cell r="L869">
            <v>48</v>
          </cell>
          <cell r="M869">
            <v>50</v>
          </cell>
        </row>
        <row r="870">
          <cell r="A870">
            <v>206</v>
          </cell>
          <cell r="B870">
            <v>22</v>
          </cell>
          <cell r="F870">
            <v>5560</v>
          </cell>
          <cell r="H870">
            <v>83</v>
          </cell>
          <cell r="I870">
            <v>78</v>
          </cell>
          <cell r="J870">
            <v>106</v>
          </cell>
          <cell r="K870">
            <v>77</v>
          </cell>
          <cell r="L870">
            <v>89</v>
          </cell>
          <cell r="M870">
            <v>86</v>
          </cell>
        </row>
        <row r="871">
          <cell r="A871">
            <v>206</v>
          </cell>
          <cell r="B871">
            <v>22</v>
          </cell>
          <cell r="F871">
            <v>5030</v>
          </cell>
          <cell r="H871">
            <v>28</v>
          </cell>
          <cell r="I871">
            <v>26</v>
          </cell>
          <cell r="J871">
            <v>34</v>
          </cell>
          <cell r="K871">
            <v>25</v>
          </cell>
          <cell r="L871">
            <v>30</v>
          </cell>
          <cell r="M871">
            <v>28</v>
          </cell>
        </row>
        <row r="872">
          <cell r="A872">
            <v>206</v>
          </cell>
          <cell r="B872">
            <v>22</v>
          </cell>
          <cell r="F872">
            <v>5020</v>
          </cell>
          <cell r="H872">
            <v>27</v>
          </cell>
          <cell r="I872">
            <v>26</v>
          </cell>
          <cell r="J872">
            <v>33</v>
          </cell>
          <cell r="K872">
            <v>25</v>
          </cell>
          <cell r="L872">
            <v>30</v>
          </cell>
          <cell r="M872">
            <v>29</v>
          </cell>
        </row>
        <row r="873">
          <cell r="A873">
            <v>206</v>
          </cell>
          <cell r="B873">
            <v>22</v>
          </cell>
          <cell r="F873">
            <v>5580</v>
          </cell>
          <cell r="H873">
            <v>41</v>
          </cell>
          <cell r="I873">
            <v>37</v>
          </cell>
          <cell r="J873">
            <v>49</v>
          </cell>
          <cell r="K873">
            <v>34</v>
          </cell>
          <cell r="L873">
            <v>41</v>
          </cell>
          <cell r="M873">
            <v>36</v>
          </cell>
        </row>
        <row r="874">
          <cell r="A874">
            <v>206</v>
          </cell>
          <cell r="B874">
            <v>22</v>
          </cell>
          <cell r="F874">
            <v>5310</v>
          </cell>
          <cell r="H874">
            <v>1</v>
          </cell>
          <cell r="I874">
            <v>1</v>
          </cell>
          <cell r="J874">
            <v>4</v>
          </cell>
        </row>
        <row r="875">
          <cell r="A875">
            <v>206</v>
          </cell>
          <cell r="B875">
            <v>22</v>
          </cell>
          <cell r="F875">
            <v>5330</v>
          </cell>
          <cell r="I875">
            <v>1</v>
          </cell>
        </row>
        <row r="876">
          <cell r="A876">
            <v>206</v>
          </cell>
          <cell r="B876">
            <v>22</v>
          </cell>
          <cell r="F876">
            <v>5320</v>
          </cell>
          <cell r="K876">
            <v>1</v>
          </cell>
          <cell r="M876">
            <v>1</v>
          </cell>
        </row>
        <row r="877">
          <cell r="A877">
            <v>206</v>
          </cell>
          <cell r="B877">
            <v>22</v>
          </cell>
          <cell r="F877">
            <v>5010</v>
          </cell>
          <cell r="H877">
            <v>27</v>
          </cell>
          <cell r="I877">
            <v>24</v>
          </cell>
          <cell r="J877">
            <v>35</v>
          </cell>
          <cell r="K877">
            <v>26</v>
          </cell>
          <cell r="L877">
            <v>29</v>
          </cell>
          <cell r="M877">
            <v>28</v>
          </cell>
        </row>
        <row r="878">
          <cell r="A878">
            <v>206</v>
          </cell>
          <cell r="B878">
            <v>22</v>
          </cell>
          <cell r="F878">
            <v>5030</v>
          </cell>
          <cell r="L878">
            <v>27</v>
          </cell>
        </row>
        <row r="879">
          <cell r="A879">
            <v>206</v>
          </cell>
          <cell r="B879">
            <v>22</v>
          </cell>
          <cell r="F879">
            <v>5330</v>
          </cell>
          <cell r="I879">
            <v>1</v>
          </cell>
        </row>
        <row r="880">
          <cell r="A880">
            <v>206</v>
          </cell>
          <cell r="B880">
            <v>22</v>
          </cell>
          <cell r="F880">
            <v>5020</v>
          </cell>
          <cell r="H880">
            <v>28</v>
          </cell>
          <cell r="I880">
            <v>35</v>
          </cell>
          <cell r="J880">
            <v>31</v>
          </cell>
          <cell r="K880">
            <v>31</v>
          </cell>
          <cell r="L880">
            <v>27</v>
          </cell>
          <cell r="M880">
            <v>33</v>
          </cell>
        </row>
        <row r="881">
          <cell r="A881">
            <v>206</v>
          </cell>
          <cell r="B881">
            <v>22</v>
          </cell>
          <cell r="F881">
            <v>5560</v>
          </cell>
          <cell r="H881">
            <v>58</v>
          </cell>
          <cell r="I881">
            <v>70</v>
          </cell>
          <cell r="J881">
            <v>62</v>
          </cell>
          <cell r="K881">
            <v>65</v>
          </cell>
          <cell r="L881">
            <v>84</v>
          </cell>
          <cell r="M881">
            <v>68</v>
          </cell>
        </row>
        <row r="882">
          <cell r="A882">
            <v>206</v>
          </cell>
          <cell r="B882">
            <v>22</v>
          </cell>
          <cell r="F882">
            <v>5310</v>
          </cell>
          <cell r="K882">
            <v>1</v>
          </cell>
          <cell r="L882">
            <v>1</v>
          </cell>
          <cell r="M882">
            <v>1</v>
          </cell>
        </row>
        <row r="883">
          <cell r="A883">
            <v>206</v>
          </cell>
          <cell r="B883">
            <v>22</v>
          </cell>
          <cell r="F883">
            <v>5010</v>
          </cell>
          <cell r="H883">
            <v>29</v>
          </cell>
          <cell r="I883">
            <v>34</v>
          </cell>
          <cell r="J883">
            <v>31</v>
          </cell>
          <cell r="K883">
            <v>32</v>
          </cell>
          <cell r="L883">
            <v>27</v>
          </cell>
          <cell r="M883">
            <v>34</v>
          </cell>
        </row>
        <row r="884">
          <cell r="A884">
            <v>206</v>
          </cell>
          <cell r="B884">
            <v>22</v>
          </cell>
          <cell r="F884">
            <v>5580</v>
          </cell>
          <cell r="H884">
            <v>28</v>
          </cell>
          <cell r="I884">
            <v>41</v>
          </cell>
          <cell r="J884">
            <v>28</v>
          </cell>
          <cell r="K884">
            <v>27</v>
          </cell>
          <cell r="L884">
            <v>36</v>
          </cell>
          <cell r="M884">
            <v>26</v>
          </cell>
        </row>
        <row r="885">
          <cell r="A885">
            <v>206</v>
          </cell>
          <cell r="B885">
            <v>22</v>
          </cell>
          <cell r="F885">
            <v>5320</v>
          </cell>
          <cell r="H885">
            <v>1</v>
          </cell>
          <cell r="K885">
            <v>1</v>
          </cell>
          <cell r="L885">
            <v>2</v>
          </cell>
        </row>
        <row r="886">
          <cell r="A886">
            <v>206</v>
          </cell>
          <cell r="B886">
            <v>22</v>
          </cell>
          <cell r="F886">
            <v>5570</v>
          </cell>
          <cell r="H886">
            <v>30</v>
          </cell>
          <cell r="I886">
            <v>29</v>
          </cell>
          <cell r="J886">
            <v>34</v>
          </cell>
          <cell r="K886">
            <v>38</v>
          </cell>
          <cell r="L886">
            <v>48</v>
          </cell>
          <cell r="M886">
            <v>42</v>
          </cell>
        </row>
        <row r="887">
          <cell r="A887">
            <v>206</v>
          </cell>
          <cell r="B887">
            <v>22</v>
          </cell>
          <cell r="F887">
            <v>5030</v>
          </cell>
          <cell r="H887">
            <v>30</v>
          </cell>
          <cell r="I887">
            <v>28</v>
          </cell>
          <cell r="J887">
            <v>26</v>
          </cell>
          <cell r="K887">
            <v>34</v>
          </cell>
          <cell r="L887">
            <v>27</v>
          </cell>
          <cell r="M887">
            <v>33</v>
          </cell>
        </row>
        <row r="888">
          <cell r="A888">
            <v>206</v>
          </cell>
          <cell r="B888">
            <v>22</v>
          </cell>
          <cell r="F888">
            <v>5560</v>
          </cell>
          <cell r="H888">
            <v>90</v>
          </cell>
          <cell r="I888">
            <v>90</v>
          </cell>
          <cell r="J888">
            <v>109</v>
          </cell>
          <cell r="K888">
            <v>101</v>
          </cell>
          <cell r="L888">
            <v>109</v>
          </cell>
          <cell r="M888">
            <v>104</v>
          </cell>
        </row>
        <row r="889">
          <cell r="A889">
            <v>206</v>
          </cell>
          <cell r="B889">
            <v>22</v>
          </cell>
          <cell r="F889">
            <v>5580</v>
          </cell>
          <cell r="H889">
            <v>50</v>
          </cell>
          <cell r="I889">
            <v>35</v>
          </cell>
          <cell r="J889">
            <v>48</v>
          </cell>
          <cell r="K889">
            <v>49</v>
          </cell>
          <cell r="L889">
            <v>57</v>
          </cell>
          <cell r="M889">
            <v>45</v>
          </cell>
        </row>
        <row r="890">
          <cell r="A890">
            <v>206</v>
          </cell>
          <cell r="B890">
            <v>22</v>
          </cell>
          <cell r="F890">
            <v>5010</v>
          </cell>
          <cell r="H890">
            <v>30</v>
          </cell>
          <cell r="I890">
            <v>30</v>
          </cell>
          <cell r="J890">
            <v>27</v>
          </cell>
          <cell r="K890">
            <v>32</v>
          </cell>
          <cell r="L890">
            <v>27</v>
          </cell>
          <cell r="M890">
            <v>34</v>
          </cell>
        </row>
        <row r="891">
          <cell r="A891">
            <v>206</v>
          </cell>
          <cell r="B891">
            <v>22</v>
          </cell>
          <cell r="F891">
            <v>5020</v>
          </cell>
          <cell r="H891">
            <v>30</v>
          </cell>
          <cell r="I891">
            <v>29</v>
          </cell>
          <cell r="J891">
            <v>27</v>
          </cell>
          <cell r="K891">
            <v>34</v>
          </cell>
          <cell r="L891">
            <v>26</v>
          </cell>
          <cell r="M891">
            <v>35</v>
          </cell>
        </row>
        <row r="892">
          <cell r="A892">
            <v>206</v>
          </cell>
          <cell r="B892">
            <v>22</v>
          </cell>
          <cell r="F892">
            <v>5310</v>
          </cell>
          <cell r="I892">
            <v>1</v>
          </cell>
          <cell r="L892">
            <v>1</v>
          </cell>
          <cell r="M892">
            <v>1</v>
          </cell>
        </row>
        <row r="893">
          <cell r="A893">
            <v>206</v>
          </cell>
          <cell r="B893">
            <v>22</v>
          </cell>
          <cell r="F893">
            <v>5320</v>
          </cell>
          <cell r="I893">
            <v>1</v>
          </cell>
          <cell r="J893">
            <v>2</v>
          </cell>
          <cell r="K893">
            <v>1</v>
          </cell>
          <cell r="L893">
            <v>1</v>
          </cell>
          <cell r="M893">
            <v>1</v>
          </cell>
        </row>
        <row r="894">
          <cell r="A894">
            <v>206</v>
          </cell>
          <cell r="B894">
            <v>22</v>
          </cell>
          <cell r="F894">
            <v>5330</v>
          </cell>
          <cell r="I894">
            <v>1</v>
          </cell>
        </row>
        <row r="895">
          <cell r="A895">
            <v>206</v>
          </cell>
          <cell r="B895">
            <v>22</v>
          </cell>
          <cell r="F895">
            <v>5570</v>
          </cell>
          <cell r="H895">
            <v>40</v>
          </cell>
          <cell r="I895">
            <v>55</v>
          </cell>
          <cell r="J895">
            <v>61</v>
          </cell>
          <cell r="K895">
            <v>52</v>
          </cell>
          <cell r="L895">
            <v>52</v>
          </cell>
          <cell r="M895">
            <v>59</v>
          </cell>
        </row>
        <row r="896">
          <cell r="A896">
            <v>206</v>
          </cell>
          <cell r="B896">
            <v>22</v>
          </cell>
          <cell r="F896">
            <v>5040</v>
          </cell>
          <cell r="J896">
            <v>27</v>
          </cell>
          <cell r="L896">
            <v>27</v>
          </cell>
        </row>
        <row r="897">
          <cell r="A897">
            <v>201</v>
          </cell>
          <cell r="B897">
            <v>22</v>
          </cell>
          <cell r="F897">
            <v>5570</v>
          </cell>
          <cell r="H897">
            <v>5</v>
          </cell>
          <cell r="I897">
            <v>2</v>
          </cell>
          <cell r="J897">
            <v>6</v>
          </cell>
          <cell r="K897">
            <v>6</v>
          </cell>
          <cell r="L897">
            <v>8</v>
          </cell>
          <cell r="M897">
            <v>5</v>
          </cell>
        </row>
        <row r="898">
          <cell r="A898">
            <v>201</v>
          </cell>
          <cell r="B898">
            <v>22</v>
          </cell>
          <cell r="F898">
            <v>5580</v>
          </cell>
          <cell r="H898">
            <v>7</v>
          </cell>
          <cell r="I898">
            <v>18</v>
          </cell>
          <cell r="J898">
            <v>6</v>
          </cell>
          <cell r="K898">
            <v>9</v>
          </cell>
          <cell r="L898">
            <v>7</v>
          </cell>
          <cell r="M898">
            <v>6</v>
          </cell>
        </row>
        <row r="899">
          <cell r="A899">
            <v>201</v>
          </cell>
          <cell r="B899">
            <v>22</v>
          </cell>
          <cell r="F899">
            <v>5310</v>
          </cell>
          <cell r="M899">
            <v>1</v>
          </cell>
        </row>
        <row r="900">
          <cell r="A900">
            <v>201</v>
          </cell>
          <cell r="B900">
            <v>22</v>
          </cell>
          <cell r="F900">
            <v>5010</v>
          </cell>
          <cell r="H900">
            <v>12</v>
          </cell>
          <cell r="I900">
            <v>20</v>
          </cell>
          <cell r="J900">
            <v>12</v>
          </cell>
          <cell r="K900">
            <v>15</v>
          </cell>
          <cell r="L900">
            <v>15</v>
          </cell>
          <cell r="M900">
            <v>10</v>
          </cell>
        </row>
        <row r="901">
          <cell r="A901">
            <v>201</v>
          </cell>
          <cell r="B901">
            <v>22</v>
          </cell>
          <cell r="F901">
            <v>5560</v>
          </cell>
          <cell r="H901">
            <v>12</v>
          </cell>
          <cell r="I901">
            <v>20</v>
          </cell>
          <cell r="J901">
            <v>12</v>
          </cell>
          <cell r="K901">
            <v>15</v>
          </cell>
          <cell r="L901">
            <v>15</v>
          </cell>
          <cell r="M901">
            <v>11</v>
          </cell>
        </row>
        <row r="902">
          <cell r="A902">
            <v>204</v>
          </cell>
          <cell r="B902">
            <v>22</v>
          </cell>
          <cell r="F902">
            <v>5260</v>
          </cell>
          <cell r="H902">
            <v>2</v>
          </cell>
          <cell r="I902">
            <v>3</v>
          </cell>
        </row>
        <row r="903">
          <cell r="A903">
            <v>204</v>
          </cell>
          <cell r="B903">
            <v>22</v>
          </cell>
          <cell r="F903">
            <v>5010</v>
          </cell>
          <cell r="K903">
            <v>2</v>
          </cell>
        </row>
        <row r="904">
          <cell r="A904">
            <v>204</v>
          </cell>
          <cell r="B904">
            <v>22</v>
          </cell>
          <cell r="F904">
            <v>5560</v>
          </cell>
          <cell r="H904">
            <v>2</v>
          </cell>
          <cell r="I904">
            <v>3</v>
          </cell>
          <cell r="J904">
            <v>0</v>
          </cell>
          <cell r="K904">
            <v>2</v>
          </cell>
          <cell r="L904">
            <v>1</v>
          </cell>
          <cell r="M904">
            <v>2</v>
          </cell>
        </row>
        <row r="905">
          <cell r="A905">
            <v>204</v>
          </cell>
          <cell r="B905">
            <v>22</v>
          </cell>
          <cell r="F905">
            <v>5570</v>
          </cell>
          <cell r="I905">
            <v>3</v>
          </cell>
          <cell r="L905">
            <v>1</v>
          </cell>
        </row>
        <row r="906">
          <cell r="A906">
            <v>204</v>
          </cell>
          <cell r="B906">
            <v>22</v>
          </cell>
          <cell r="F906">
            <v>5580</v>
          </cell>
          <cell r="H906">
            <v>2</v>
          </cell>
          <cell r="K906">
            <v>2</v>
          </cell>
          <cell r="M906">
            <v>2</v>
          </cell>
        </row>
        <row r="907">
          <cell r="A907">
            <v>204</v>
          </cell>
          <cell r="B907">
            <v>22</v>
          </cell>
          <cell r="F907">
            <v>5270</v>
          </cell>
          <cell r="L907">
            <v>1</v>
          </cell>
          <cell r="M907">
            <v>2</v>
          </cell>
        </row>
        <row r="908">
          <cell r="A908">
            <v>201</v>
          </cell>
          <cell r="B908">
            <v>22</v>
          </cell>
          <cell r="F908">
            <v>5310</v>
          </cell>
          <cell r="K908">
            <v>1</v>
          </cell>
        </row>
        <row r="909">
          <cell r="A909">
            <v>201</v>
          </cell>
          <cell r="B909">
            <v>22</v>
          </cell>
          <cell r="F909">
            <v>5560</v>
          </cell>
          <cell r="H909">
            <v>18</v>
          </cell>
          <cell r="I909">
            <v>9</v>
          </cell>
          <cell r="J909">
            <v>17</v>
          </cell>
          <cell r="K909">
            <v>11</v>
          </cell>
          <cell r="L909">
            <v>15</v>
          </cell>
          <cell r="M909">
            <v>23</v>
          </cell>
        </row>
        <row r="910">
          <cell r="A910">
            <v>201</v>
          </cell>
          <cell r="B910">
            <v>22</v>
          </cell>
          <cell r="F910">
            <v>5570</v>
          </cell>
          <cell r="H910">
            <v>11</v>
          </cell>
          <cell r="I910">
            <v>6</v>
          </cell>
          <cell r="J910">
            <v>10</v>
          </cell>
          <cell r="K910">
            <v>7</v>
          </cell>
          <cell r="L910">
            <v>6</v>
          </cell>
          <cell r="M910">
            <v>11</v>
          </cell>
        </row>
        <row r="911">
          <cell r="A911">
            <v>201</v>
          </cell>
          <cell r="B911">
            <v>22</v>
          </cell>
          <cell r="F911">
            <v>5320</v>
          </cell>
          <cell r="I911">
            <v>1</v>
          </cell>
        </row>
        <row r="912">
          <cell r="A912">
            <v>201</v>
          </cell>
          <cell r="B912">
            <v>22</v>
          </cell>
          <cell r="F912">
            <v>5580</v>
          </cell>
          <cell r="H912">
            <v>7</v>
          </cell>
          <cell r="I912">
            <v>3</v>
          </cell>
          <cell r="J912">
            <v>7</v>
          </cell>
          <cell r="K912">
            <v>4</v>
          </cell>
          <cell r="L912">
            <v>9</v>
          </cell>
          <cell r="M912">
            <v>12</v>
          </cell>
        </row>
        <row r="913">
          <cell r="A913">
            <v>201</v>
          </cell>
          <cell r="B913">
            <v>22</v>
          </cell>
          <cell r="F913">
            <v>5010</v>
          </cell>
          <cell r="H913">
            <v>18</v>
          </cell>
          <cell r="I913">
            <v>8</v>
          </cell>
          <cell r="J913">
            <v>17</v>
          </cell>
          <cell r="K913">
            <v>10</v>
          </cell>
          <cell r="L913">
            <v>15</v>
          </cell>
          <cell r="M913">
            <v>23</v>
          </cell>
        </row>
        <row r="914">
          <cell r="A914">
            <v>201</v>
          </cell>
          <cell r="B914">
            <v>22</v>
          </cell>
          <cell r="F914">
            <v>5310</v>
          </cell>
          <cell r="H914">
            <v>1</v>
          </cell>
          <cell r="M914">
            <v>1</v>
          </cell>
        </row>
        <row r="915">
          <cell r="A915">
            <v>201</v>
          </cell>
          <cell r="B915">
            <v>22</v>
          </cell>
          <cell r="F915">
            <v>5010</v>
          </cell>
          <cell r="H915">
            <v>35</v>
          </cell>
          <cell r="I915">
            <v>28</v>
          </cell>
          <cell r="J915">
            <v>29</v>
          </cell>
          <cell r="K915">
            <v>39</v>
          </cell>
          <cell r="L915">
            <v>27</v>
          </cell>
          <cell r="M915">
            <v>32</v>
          </cell>
        </row>
        <row r="916">
          <cell r="A916">
            <v>201</v>
          </cell>
          <cell r="B916">
            <v>22</v>
          </cell>
          <cell r="F916">
            <v>5560</v>
          </cell>
          <cell r="H916">
            <v>36</v>
          </cell>
          <cell r="I916">
            <v>28</v>
          </cell>
          <cell r="J916">
            <v>29</v>
          </cell>
          <cell r="K916">
            <v>39</v>
          </cell>
          <cell r="L916">
            <v>27</v>
          </cell>
          <cell r="M916">
            <v>33</v>
          </cell>
        </row>
        <row r="917">
          <cell r="A917">
            <v>201</v>
          </cell>
          <cell r="B917">
            <v>22</v>
          </cell>
          <cell r="F917">
            <v>5570</v>
          </cell>
          <cell r="H917">
            <v>19</v>
          </cell>
          <cell r="I917">
            <v>10</v>
          </cell>
          <cell r="J917">
            <v>13</v>
          </cell>
          <cell r="K917">
            <v>23</v>
          </cell>
          <cell r="L917">
            <v>13</v>
          </cell>
          <cell r="M917">
            <v>21</v>
          </cell>
        </row>
        <row r="918">
          <cell r="A918">
            <v>201</v>
          </cell>
          <cell r="B918">
            <v>22</v>
          </cell>
          <cell r="F918">
            <v>5580</v>
          </cell>
          <cell r="H918">
            <v>17</v>
          </cell>
          <cell r="I918">
            <v>18</v>
          </cell>
          <cell r="J918">
            <v>16</v>
          </cell>
          <cell r="K918">
            <v>16</v>
          </cell>
          <cell r="L918">
            <v>14</v>
          </cell>
          <cell r="M918">
            <v>12</v>
          </cell>
        </row>
        <row r="919">
          <cell r="A919">
            <v>201</v>
          </cell>
          <cell r="B919">
            <v>22</v>
          </cell>
          <cell r="F919">
            <v>5310</v>
          </cell>
          <cell r="I919">
            <v>1</v>
          </cell>
          <cell r="M919">
            <v>1</v>
          </cell>
        </row>
        <row r="920">
          <cell r="A920">
            <v>201</v>
          </cell>
          <cell r="B920">
            <v>22</v>
          </cell>
          <cell r="F920">
            <v>5570</v>
          </cell>
          <cell r="H920">
            <v>19</v>
          </cell>
          <cell r="I920">
            <v>14</v>
          </cell>
          <cell r="J920">
            <v>10</v>
          </cell>
          <cell r="K920">
            <v>16</v>
          </cell>
          <cell r="L920">
            <v>15</v>
          </cell>
          <cell r="M920">
            <v>21</v>
          </cell>
        </row>
        <row r="921">
          <cell r="A921">
            <v>201</v>
          </cell>
          <cell r="B921">
            <v>22</v>
          </cell>
          <cell r="F921">
            <v>5560</v>
          </cell>
          <cell r="H921">
            <v>32</v>
          </cell>
          <cell r="I921">
            <v>19</v>
          </cell>
          <cell r="J921">
            <v>23</v>
          </cell>
          <cell r="K921">
            <v>33</v>
          </cell>
          <cell r="L921">
            <v>32</v>
          </cell>
          <cell r="M921">
            <v>27</v>
          </cell>
        </row>
        <row r="922">
          <cell r="A922">
            <v>201</v>
          </cell>
          <cell r="B922">
            <v>22</v>
          </cell>
          <cell r="F922">
            <v>5580</v>
          </cell>
          <cell r="H922">
            <v>13</v>
          </cell>
          <cell r="I922">
            <v>5</v>
          </cell>
          <cell r="J922">
            <v>13</v>
          </cell>
          <cell r="K922">
            <v>17</v>
          </cell>
          <cell r="L922">
            <v>17</v>
          </cell>
          <cell r="M922">
            <v>6</v>
          </cell>
        </row>
        <row r="923">
          <cell r="A923">
            <v>213</v>
          </cell>
          <cell r="B923">
            <v>22</v>
          </cell>
          <cell r="F923">
            <v>5560</v>
          </cell>
          <cell r="H923">
            <v>78</v>
          </cell>
          <cell r="I923">
            <v>79</v>
          </cell>
          <cell r="J923">
            <v>83</v>
          </cell>
          <cell r="K923">
            <v>53</v>
          </cell>
          <cell r="L923">
            <v>72</v>
          </cell>
          <cell r="M923">
            <v>70</v>
          </cell>
        </row>
        <row r="924">
          <cell r="A924">
            <v>202</v>
          </cell>
          <cell r="B924">
            <v>22</v>
          </cell>
          <cell r="F924">
            <v>5310</v>
          </cell>
          <cell r="H924">
            <v>1</v>
          </cell>
          <cell r="I924">
            <v>1</v>
          </cell>
          <cell r="J924">
            <v>1</v>
          </cell>
          <cell r="M924">
            <v>1</v>
          </cell>
        </row>
        <row r="925">
          <cell r="A925">
            <v>202</v>
          </cell>
          <cell r="B925">
            <v>22</v>
          </cell>
          <cell r="F925">
            <v>5580</v>
          </cell>
          <cell r="H925">
            <v>15</v>
          </cell>
          <cell r="I925">
            <v>12</v>
          </cell>
          <cell r="J925">
            <v>18</v>
          </cell>
          <cell r="K925">
            <v>19</v>
          </cell>
          <cell r="L925">
            <v>17</v>
          </cell>
          <cell r="M925">
            <v>18</v>
          </cell>
        </row>
        <row r="926">
          <cell r="A926">
            <v>202</v>
          </cell>
          <cell r="B926">
            <v>22</v>
          </cell>
          <cell r="F926">
            <v>5560</v>
          </cell>
          <cell r="H926">
            <v>31</v>
          </cell>
          <cell r="I926">
            <v>23</v>
          </cell>
          <cell r="J926">
            <v>48</v>
          </cell>
          <cell r="K926">
            <v>34</v>
          </cell>
          <cell r="L926">
            <v>30</v>
          </cell>
          <cell r="M926">
            <v>41</v>
          </cell>
        </row>
        <row r="927">
          <cell r="A927">
            <v>202</v>
          </cell>
          <cell r="B927">
            <v>22</v>
          </cell>
          <cell r="F927">
            <v>5570</v>
          </cell>
          <cell r="H927">
            <v>16</v>
          </cell>
          <cell r="I927">
            <v>11</v>
          </cell>
          <cell r="J927">
            <v>30</v>
          </cell>
          <cell r="K927">
            <v>15</v>
          </cell>
          <cell r="L927">
            <v>13</v>
          </cell>
          <cell r="M927">
            <v>23</v>
          </cell>
        </row>
        <row r="928">
          <cell r="A928">
            <v>202</v>
          </cell>
          <cell r="B928">
            <v>22</v>
          </cell>
          <cell r="F928">
            <v>5020</v>
          </cell>
          <cell r="J928">
            <v>23</v>
          </cell>
        </row>
        <row r="929">
          <cell r="A929">
            <v>202</v>
          </cell>
          <cell r="B929">
            <v>22</v>
          </cell>
          <cell r="F929">
            <v>5010</v>
          </cell>
          <cell r="H929">
            <v>30</v>
          </cell>
          <cell r="I929">
            <v>22</v>
          </cell>
          <cell r="J929">
            <v>24</v>
          </cell>
          <cell r="K929">
            <v>34</v>
          </cell>
          <cell r="L929">
            <v>30</v>
          </cell>
          <cell r="M929">
            <v>39</v>
          </cell>
        </row>
        <row r="930">
          <cell r="A930">
            <v>202</v>
          </cell>
          <cell r="B930">
            <v>22</v>
          </cell>
          <cell r="F930">
            <v>5320</v>
          </cell>
          <cell r="M930">
            <v>1</v>
          </cell>
        </row>
        <row r="931">
          <cell r="A931">
            <v>209</v>
          </cell>
          <cell r="B931">
            <v>22</v>
          </cell>
          <cell r="F931">
            <v>5020</v>
          </cell>
          <cell r="H931">
            <v>27</v>
          </cell>
          <cell r="I931">
            <v>23</v>
          </cell>
          <cell r="J931">
            <v>25</v>
          </cell>
          <cell r="L931">
            <v>25</v>
          </cell>
          <cell r="M931">
            <v>21</v>
          </cell>
        </row>
        <row r="932">
          <cell r="A932">
            <v>209</v>
          </cell>
          <cell r="B932">
            <v>22</v>
          </cell>
          <cell r="F932">
            <v>5580</v>
          </cell>
          <cell r="H932">
            <v>22</v>
          </cell>
          <cell r="I932">
            <v>21</v>
          </cell>
          <cell r="J932">
            <v>18</v>
          </cell>
          <cell r="K932">
            <v>20</v>
          </cell>
          <cell r="L932">
            <v>23</v>
          </cell>
          <cell r="M932">
            <v>19</v>
          </cell>
        </row>
        <row r="933">
          <cell r="A933">
            <v>209</v>
          </cell>
          <cell r="B933">
            <v>22</v>
          </cell>
          <cell r="F933">
            <v>5570</v>
          </cell>
          <cell r="H933">
            <v>33</v>
          </cell>
          <cell r="I933">
            <v>25</v>
          </cell>
          <cell r="J933">
            <v>31</v>
          </cell>
          <cell r="K933">
            <v>18</v>
          </cell>
          <cell r="L933">
            <v>31</v>
          </cell>
          <cell r="M933">
            <v>27</v>
          </cell>
        </row>
        <row r="934">
          <cell r="A934">
            <v>209</v>
          </cell>
          <cell r="B934">
            <v>22</v>
          </cell>
          <cell r="F934">
            <v>5560</v>
          </cell>
          <cell r="H934">
            <v>55</v>
          </cell>
          <cell r="I934">
            <v>46</v>
          </cell>
          <cell r="J934">
            <v>49</v>
          </cell>
          <cell r="K934">
            <v>38</v>
          </cell>
          <cell r="L934">
            <v>54</v>
          </cell>
          <cell r="M934">
            <v>46</v>
          </cell>
        </row>
        <row r="935">
          <cell r="A935">
            <v>209</v>
          </cell>
          <cell r="B935">
            <v>22</v>
          </cell>
          <cell r="F935">
            <v>5320</v>
          </cell>
          <cell r="K935">
            <v>1</v>
          </cell>
          <cell r="L935">
            <v>1</v>
          </cell>
          <cell r="M935">
            <v>2</v>
          </cell>
        </row>
        <row r="936">
          <cell r="A936">
            <v>209</v>
          </cell>
          <cell r="B936">
            <v>22</v>
          </cell>
          <cell r="F936">
            <v>5010</v>
          </cell>
          <cell r="H936">
            <v>27</v>
          </cell>
          <cell r="I936">
            <v>22</v>
          </cell>
          <cell r="J936">
            <v>23</v>
          </cell>
          <cell r="K936">
            <v>36</v>
          </cell>
          <cell r="L936">
            <v>25</v>
          </cell>
          <cell r="M936">
            <v>23</v>
          </cell>
        </row>
        <row r="937">
          <cell r="A937">
            <v>209</v>
          </cell>
          <cell r="B937">
            <v>22</v>
          </cell>
          <cell r="F937">
            <v>5310</v>
          </cell>
          <cell r="H937">
            <v>1</v>
          </cell>
          <cell r="I937">
            <v>1</v>
          </cell>
          <cell r="J937">
            <v>1</v>
          </cell>
          <cell r="K937">
            <v>1</v>
          </cell>
          <cell r="L937">
            <v>3</v>
          </cell>
        </row>
        <row r="938">
          <cell r="A938">
            <v>209</v>
          </cell>
          <cell r="B938">
            <v>22</v>
          </cell>
          <cell r="F938">
            <v>5560</v>
          </cell>
          <cell r="H938">
            <v>2</v>
          </cell>
          <cell r="I938">
            <v>8</v>
          </cell>
          <cell r="J938">
            <v>3</v>
          </cell>
          <cell r="K938">
            <v>7</v>
          </cell>
          <cell r="L938">
            <v>1</v>
          </cell>
          <cell r="M938">
            <v>9</v>
          </cell>
        </row>
        <row r="939">
          <cell r="A939">
            <v>209</v>
          </cell>
          <cell r="B939">
            <v>22</v>
          </cell>
          <cell r="F939">
            <v>5580</v>
          </cell>
          <cell r="H939">
            <v>0</v>
          </cell>
          <cell r="I939">
            <v>3</v>
          </cell>
          <cell r="J939">
            <v>0</v>
          </cell>
          <cell r="K939">
            <v>4</v>
          </cell>
          <cell r="L939">
            <v>1</v>
          </cell>
          <cell r="M939">
            <v>7</v>
          </cell>
        </row>
        <row r="940">
          <cell r="A940">
            <v>209</v>
          </cell>
          <cell r="B940">
            <v>22</v>
          </cell>
          <cell r="F940">
            <v>5570</v>
          </cell>
          <cell r="H940">
            <v>2</v>
          </cell>
          <cell r="I940">
            <v>5</v>
          </cell>
          <cell r="J940">
            <v>3</v>
          </cell>
          <cell r="K940">
            <v>3</v>
          </cell>
          <cell r="L940">
            <v>0</v>
          </cell>
          <cell r="M940">
            <v>2</v>
          </cell>
        </row>
        <row r="941">
          <cell r="A941">
            <v>209</v>
          </cell>
          <cell r="B941">
            <v>22</v>
          </cell>
          <cell r="F941">
            <v>5010</v>
          </cell>
          <cell r="H941">
            <v>2</v>
          </cell>
          <cell r="I941">
            <v>8</v>
          </cell>
          <cell r="J941">
            <v>3</v>
          </cell>
          <cell r="K941">
            <v>7</v>
          </cell>
          <cell r="L941">
            <v>1</v>
          </cell>
          <cell r="M941">
            <v>9</v>
          </cell>
        </row>
        <row r="942">
          <cell r="A942">
            <v>201</v>
          </cell>
          <cell r="B942">
            <v>22</v>
          </cell>
          <cell r="F942">
            <v>5560</v>
          </cell>
          <cell r="H942">
            <v>45</v>
          </cell>
          <cell r="I942">
            <v>48</v>
          </cell>
          <cell r="J942">
            <v>37</v>
          </cell>
          <cell r="K942">
            <v>39</v>
          </cell>
          <cell r="L942">
            <v>32</v>
          </cell>
          <cell r="M942">
            <v>29</v>
          </cell>
        </row>
        <row r="943">
          <cell r="A943">
            <v>201</v>
          </cell>
          <cell r="B943">
            <v>22</v>
          </cell>
          <cell r="F943">
            <v>5330</v>
          </cell>
          <cell r="J943">
            <v>2</v>
          </cell>
          <cell r="K943">
            <v>1</v>
          </cell>
        </row>
        <row r="944">
          <cell r="A944">
            <v>201</v>
          </cell>
          <cell r="B944">
            <v>22</v>
          </cell>
          <cell r="F944">
            <v>5320</v>
          </cell>
          <cell r="L944">
            <v>1</v>
          </cell>
        </row>
        <row r="945">
          <cell r="A945">
            <v>201</v>
          </cell>
          <cell r="B945">
            <v>22</v>
          </cell>
          <cell r="F945">
            <v>5310</v>
          </cell>
          <cell r="J945">
            <v>1</v>
          </cell>
          <cell r="K945">
            <v>3</v>
          </cell>
          <cell r="L945">
            <v>1</v>
          </cell>
        </row>
        <row r="946">
          <cell r="A946">
            <v>201</v>
          </cell>
          <cell r="B946">
            <v>22</v>
          </cell>
          <cell r="F946">
            <v>5020</v>
          </cell>
          <cell r="H946">
            <v>23</v>
          </cell>
          <cell r="I946">
            <v>24</v>
          </cell>
        </row>
        <row r="947">
          <cell r="A947">
            <v>201</v>
          </cell>
          <cell r="B947">
            <v>22</v>
          </cell>
          <cell r="F947">
            <v>5580</v>
          </cell>
          <cell r="H947">
            <v>27</v>
          </cell>
          <cell r="I947">
            <v>28</v>
          </cell>
          <cell r="J947">
            <v>13</v>
          </cell>
          <cell r="K947">
            <v>17</v>
          </cell>
          <cell r="L947">
            <v>15</v>
          </cell>
          <cell r="M947">
            <v>15</v>
          </cell>
        </row>
        <row r="948">
          <cell r="A948">
            <v>201</v>
          </cell>
          <cell r="B948">
            <v>22</v>
          </cell>
          <cell r="F948">
            <v>5010</v>
          </cell>
          <cell r="H948">
            <v>22</v>
          </cell>
          <cell r="I948">
            <v>24</v>
          </cell>
          <cell r="J948">
            <v>34</v>
          </cell>
          <cell r="K948">
            <v>35</v>
          </cell>
          <cell r="L948">
            <v>30</v>
          </cell>
          <cell r="M948">
            <v>29</v>
          </cell>
        </row>
        <row r="949">
          <cell r="A949">
            <v>201</v>
          </cell>
          <cell r="B949">
            <v>22</v>
          </cell>
          <cell r="F949">
            <v>5570</v>
          </cell>
          <cell r="H949">
            <v>18</v>
          </cell>
          <cell r="I949">
            <v>20</v>
          </cell>
          <cell r="J949">
            <v>24</v>
          </cell>
          <cell r="K949">
            <v>22</v>
          </cell>
          <cell r="L949">
            <v>17</v>
          </cell>
          <cell r="M949">
            <v>14</v>
          </cell>
        </row>
        <row r="950">
          <cell r="A950">
            <v>206</v>
          </cell>
          <cell r="B950">
            <v>22</v>
          </cell>
          <cell r="F950">
            <v>5580</v>
          </cell>
          <cell r="H950">
            <v>51</v>
          </cell>
          <cell r="I950">
            <v>38</v>
          </cell>
          <cell r="J950">
            <v>42</v>
          </cell>
          <cell r="K950">
            <v>55</v>
          </cell>
          <cell r="L950">
            <v>54</v>
          </cell>
          <cell r="M950">
            <v>51</v>
          </cell>
        </row>
        <row r="951">
          <cell r="A951">
            <v>206</v>
          </cell>
          <cell r="B951">
            <v>22</v>
          </cell>
          <cell r="F951">
            <v>5010</v>
          </cell>
          <cell r="H951">
            <v>33</v>
          </cell>
          <cell r="I951">
            <v>25</v>
          </cell>
          <cell r="J951">
            <v>30</v>
          </cell>
          <cell r="K951">
            <v>33</v>
          </cell>
          <cell r="L951">
            <v>35</v>
          </cell>
          <cell r="M951">
            <v>32</v>
          </cell>
        </row>
        <row r="952">
          <cell r="A952">
            <v>206</v>
          </cell>
          <cell r="B952">
            <v>22</v>
          </cell>
          <cell r="F952">
            <v>5020</v>
          </cell>
          <cell r="H952">
            <v>32</v>
          </cell>
          <cell r="I952">
            <v>23</v>
          </cell>
          <cell r="J952">
            <v>30</v>
          </cell>
          <cell r="K952">
            <v>33</v>
          </cell>
          <cell r="L952">
            <v>34</v>
          </cell>
          <cell r="M952">
            <v>32</v>
          </cell>
        </row>
        <row r="953">
          <cell r="A953">
            <v>206</v>
          </cell>
          <cell r="B953">
            <v>22</v>
          </cell>
          <cell r="F953">
            <v>5570</v>
          </cell>
          <cell r="H953">
            <v>48</v>
          </cell>
          <cell r="I953">
            <v>36</v>
          </cell>
          <cell r="J953">
            <v>52</v>
          </cell>
          <cell r="K953">
            <v>44</v>
          </cell>
          <cell r="L953">
            <v>50</v>
          </cell>
          <cell r="M953">
            <v>47</v>
          </cell>
        </row>
        <row r="954">
          <cell r="A954">
            <v>206</v>
          </cell>
          <cell r="B954">
            <v>22</v>
          </cell>
          <cell r="F954">
            <v>5330</v>
          </cell>
          <cell r="M954">
            <v>1</v>
          </cell>
        </row>
        <row r="955">
          <cell r="A955">
            <v>206</v>
          </cell>
          <cell r="B955">
            <v>22</v>
          </cell>
          <cell r="F955">
            <v>5030</v>
          </cell>
          <cell r="H955">
            <v>32</v>
          </cell>
          <cell r="I955">
            <v>24</v>
          </cell>
          <cell r="J955">
            <v>31</v>
          </cell>
          <cell r="K955">
            <v>32</v>
          </cell>
          <cell r="L955">
            <v>33</v>
          </cell>
          <cell r="M955">
            <v>33</v>
          </cell>
        </row>
        <row r="956">
          <cell r="A956">
            <v>206</v>
          </cell>
          <cell r="B956">
            <v>22</v>
          </cell>
          <cell r="F956">
            <v>5320</v>
          </cell>
          <cell r="J956">
            <v>1</v>
          </cell>
          <cell r="L956">
            <v>2</v>
          </cell>
        </row>
        <row r="957">
          <cell r="A957">
            <v>206</v>
          </cell>
          <cell r="B957">
            <v>22</v>
          </cell>
          <cell r="F957">
            <v>5310</v>
          </cell>
          <cell r="H957">
            <v>2</v>
          </cell>
          <cell r="I957">
            <v>2</v>
          </cell>
          <cell r="J957">
            <v>2</v>
          </cell>
          <cell r="K957">
            <v>1</v>
          </cell>
        </row>
        <row r="958">
          <cell r="A958">
            <v>206</v>
          </cell>
          <cell r="B958">
            <v>22</v>
          </cell>
          <cell r="F958">
            <v>5560</v>
          </cell>
          <cell r="H958">
            <v>99</v>
          </cell>
          <cell r="I958">
            <v>74</v>
          </cell>
          <cell r="J958">
            <v>94</v>
          </cell>
          <cell r="K958">
            <v>99</v>
          </cell>
          <cell r="L958">
            <v>104</v>
          </cell>
          <cell r="M958">
            <v>98</v>
          </cell>
        </row>
        <row r="959">
          <cell r="A959">
            <v>201</v>
          </cell>
          <cell r="B959">
            <v>22</v>
          </cell>
          <cell r="F959">
            <v>5330</v>
          </cell>
          <cell r="I959">
            <v>3</v>
          </cell>
          <cell r="K959">
            <v>2</v>
          </cell>
        </row>
        <row r="960">
          <cell r="A960">
            <v>201</v>
          </cell>
          <cell r="B960">
            <v>22</v>
          </cell>
          <cell r="F960">
            <v>5350</v>
          </cell>
          <cell r="M960">
            <v>2</v>
          </cell>
        </row>
        <row r="961">
          <cell r="A961">
            <v>201</v>
          </cell>
          <cell r="B961">
            <v>22</v>
          </cell>
          <cell r="F961">
            <v>5570</v>
          </cell>
          <cell r="H961">
            <v>101</v>
          </cell>
          <cell r="I961">
            <v>103</v>
          </cell>
          <cell r="J961">
            <v>99</v>
          </cell>
          <cell r="K961">
            <v>102</v>
          </cell>
          <cell r="L961">
            <v>82</v>
          </cell>
          <cell r="M961">
            <v>95</v>
          </cell>
        </row>
        <row r="962">
          <cell r="A962">
            <v>201</v>
          </cell>
          <cell r="B962">
            <v>22</v>
          </cell>
          <cell r="F962">
            <v>5560</v>
          </cell>
          <cell r="H962">
            <v>201</v>
          </cell>
          <cell r="I962">
            <v>194</v>
          </cell>
          <cell r="J962">
            <v>208</v>
          </cell>
          <cell r="K962">
            <v>198</v>
          </cell>
          <cell r="L962">
            <v>163</v>
          </cell>
          <cell r="M962">
            <v>187</v>
          </cell>
        </row>
        <row r="963">
          <cell r="A963">
            <v>201</v>
          </cell>
          <cell r="B963">
            <v>22</v>
          </cell>
          <cell r="F963">
            <v>5040</v>
          </cell>
          <cell r="H963">
            <v>33</v>
          </cell>
          <cell r="I963">
            <v>32</v>
          </cell>
          <cell r="J963">
            <v>33</v>
          </cell>
          <cell r="K963">
            <v>33</v>
          </cell>
          <cell r="L963">
            <v>33</v>
          </cell>
          <cell r="M963">
            <v>30</v>
          </cell>
        </row>
        <row r="964">
          <cell r="A964">
            <v>201</v>
          </cell>
          <cell r="B964">
            <v>22</v>
          </cell>
          <cell r="F964">
            <v>5020</v>
          </cell>
          <cell r="H964">
            <v>33</v>
          </cell>
          <cell r="I964">
            <v>31</v>
          </cell>
          <cell r="J964">
            <v>34</v>
          </cell>
          <cell r="K964">
            <v>33</v>
          </cell>
          <cell r="L964">
            <v>32</v>
          </cell>
          <cell r="M964">
            <v>31</v>
          </cell>
        </row>
        <row r="965">
          <cell r="A965">
            <v>201</v>
          </cell>
          <cell r="B965">
            <v>22</v>
          </cell>
          <cell r="F965">
            <v>5030</v>
          </cell>
          <cell r="H965">
            <v>33</v>
          </cell>
          <cell r="I965">
            <v>32</v>
          </cell>
          <cell r="J965">
            <v>34</v>
          </cell>
          <cell r="K965">
            <v>33</v>
          </cell>
          <cell r="L965">
            <v>32</v>
          </cell>
          <cell r="M965">
            <v>31</v>
          </cell>
        </row>
        <row r="966">
          <cell r="A966">
            <v>201</v>
          </cell>
          <cell r="B966">
            <v>22</v>
          </cell>
          <cell r="F966">
            <v>5050</v>
          </cell>
          <cell r="H966">
            <v>32</v>
          </cell>
          <cell r="I966">
            <v>32</v>
          </cell>
          <cell r="J966">
            <v>35</v>
          </cell>
          <cell r="K966">
            <v>32</v>
          </cell>
          <cell r="L966">
            <v>32</v>
          </cell>
          <cell r="M966">
            <v>31</v>
          </cell>
        </row>
        <row r="967">
          <cell r="A967">
            <v>201</v>
          </cell>
          <cell r="B967">
            <v>22</v>
          </cell>
          <cell r="F967">
            <v>5340</v>
          </cell>
          <cell r="H967">
            <v>1</v>
          </cell>
        </row>
        <row r="968">
          <cell r="A968">
            <v>201</v>
          </cell>
          <cell r="B968">
            <v>22</v>
          </cell>
          <cell r="F968">
            <v>5310</v>
          </cell>
          <cell r="J968">
            <v>2</v>
          </cell>
          <cell r="K968">
            <v>1</v>
          </cell>
          <cell r="L968">
            <v>2</v>
          </cell>
          <cell r="M968">
            <v>1</v>
          </cell>
        </row>
        <row r="969">
          <cell r="A969">
            <v>201</v>
          </cell>
          <cell r="B969">
            <v>22</v>
          </cell>
          <cell r="F969">
            <v>5320</v>
          </cell>
          <cell r="H969">
            <v>3</v>
          </cell>
          <cell r="J969">
            <v>2</v>
          </cell>
        </row>
        <row r="970">
          <cell r="A970">
            <v>201</v>
          </cell>
          <cell r="B970">
            <v>22</v>
          </cell>
          <cell r="F970">
            <v>5010</v>
          </cell>
          <cell r="H970">
            <v>33</v>
          </cell>
          <cell r="I970">
            <v>32</v>
          </cell>
          <cell r="J970">
            <v>34</v>
          </cell>
          <cell r="K970">
            <v>32</v>
          </cell>
          <cell r="L970">
            <v>32</v>
          </cell>
          <cell r="M970">
            <v>31</v>
          </cell>
        </row>
        <row r="971">
          <cell r="A971">
            <v>201</v>
          </cell>
          <cell r="B971">
            <v>22</v>
          </cell>
          <cell r="F971">
            <v>5060</v>
          </cell>
          <cell r="H971">
            <v>33</v>
          </cell>
          <cell r="I971">
            <v>32</v>
          </cell>
          <cell r="J971">
            <v>34</v>
          </cell>
          <cell r="K971">
            <v>32</v>
          </cell>
          <cell r="M971">
            <v>30</v>
          </cell>
        </row>
        <row r="972">
          <cell r="A972">
            <v>201</v>
          </cell>
          <cell r="B972">
            <v>22</v>
          </cell>
          <cell r="F972">
            <v>5580</v>
          </cell>
          <cell r="H972">
            <v>100</v>
          </cell>
          <cell r="I972">
            <v>91</v>
          </cell>
          <cell r="J972">
            <v>109</v>
          </cell>
          <cell r="K972">
            <v>96</v>
          </cell>
          <cell r="L972">
            <v>81</v>
          </cell>
          <cell r="M972">
            <v>92</v>
          </cell>
        </row>
        <row r="973">
          <cell r="A973">
            <v>201</v>
          </cell>
          <cell r="B973">
            <v>22</v>
          </cell>
          <cell r="F973">
            <v>5330</v>
          </cell>
          <cell r="H973">
            <v>1</v>
          </cell>
          <cell r="J973">
            <v>3</v>
          </cell>
          <cell r="L973">
            <v>2</v>
          </cell>
        </row>
        <row r="974">
          <cell r="A974">
            <v>201</v>
          </cell>
          <cell r="B974">
            <v>22</v>
          </cell>
          <cell r="F974">
            <v>5010</v>
          </cell>
          <cell r="H974">
            <v>27</v>
          </cell>
          <cell r="I974">
            <v>34</v>
          </cell>
          <cell r="J974">
            <v>28</v>
          </cell>
          <cell r="K974">
            <v>27</v>
          </cell>
          <cell r="L974">
            <v>27</v>
          </cell>
          <cell r="M974">
            <v>28</v>
          </cell>
        </row>
        <row r="975">
          <cell r="A975">
            <v>201</v>
          </cell>
          <cell r="B975">
            <v>22</v>
          </cell>
          <cell r="F975">
            <v>5320</v>
          </cell>
          <cell r="I975">
            <v>1</v>
          </cell>
          <cell r="J975">
            <v>1</v>
          </cell>
          <cell r="M975">
            <v>3</v>
          </cell>
        </row>
        <row r="976">
          <cell r="A976">
            <v>201</v>
          </cell>
          <cell r="B976">
            <v>22</v>
          </cell>
          <cell r="F976">
            <v>5350</v>
          </cell>
          <cell r="H976">
            <v>1</v>
          </cell>
          <cell r="M976">
            <v>1</v>
          </cell>
        </row>
        <row r="977">
          <cell r="A977">
            <v>201</v>
          </cell>
          <cell r="B977">
            <v>22</v>
          </cell>
          <cell r="F977">
            <v>5570</v>
          </cell>
          <cell r="H977">
            <v>59</v>
          </cell>
          <cell r="I977">
            <v>50</v>
          </cell>
          <cell r="J977">
            <v>45</v>
          </cell>
          <cell r="K977">
            <v>54</v>
          </cell>
          <cell r="L977">
            <v>55</v>
          </cell>
          <cell r="M977">
            <v>66</v>
          </cell>
        </row>
        <row r="978">
          <cell r="A978">
            <v>201</v>
          </cell>
          <cell r="B978">
            <v>22</v>
          </cell>
          <cell r="F978">
            <v>5040</v>
          </cell>
          <cell r="H978">
            <v>27</v>
          </cell>
          <cell r="K978">
            <v>27</v>
          </cell>
          <cell r="L978">
            <v>27</v>
          </cell>
          <cell r="M978">
            <v>28</v>
          </cell>
        </row>
        <row r="979">
          <cell r="A979">
            <v>201</v>
          </cell>
          <cell r="B979">
            <v>22</v>
          </cell>
          <cell r="F979">
            <v>5310</v>
          </cell>
          <cell r="H979">
            <v>1</v>
          </cell>
          <cell r="K979">
            <v>2</v>
          </cell>
          <cell r="M979">
            <v>3</v>
          </cell>
        </row>
        <row r="980">
          <cell r="A980">
            <v>201</v>
          </cell>
          <cell r="B980">
            <v>22</v>
          </cell>
          <cell r="F980">
            <v>5580</v>
          </cell>
          <cell r="H980">
            <v>52</v>
          </cell>
          <cell r="I980">
            <v>56</v>
          </cell>
          <cell r="J980">
            <v>45</v>
          </cell>
          <cell r="K980">
            <v>58</v>
          </cell>
          <cell r="L980">
            <v>55</v>
          </cell>
          <cell r="M980">
            <v>54</v>
          </cell>
        </row>
        <row r="981">
          <cell r="A981">
            <v>201</v>
          </cell>
          <cell r="B981">
            <v>22</v>
          </cell>
          <cell r="F981">
            <v>5030</v>
          </cell>
          <cell r="H981">
            <v>27</v>
          </cell>
          <cell r="I981">
            <v>33</v>
          </cell>
          <cell r="J981">
            <v>29</v>
          </cell>
          <cell r="K981">
            <v>27</v>
          </cell>
          <cell r="L981">
            <v>27</v>
          </cell>
          <cell r="M981">
            <v>28</v>
          </cell>
        </row>
        <row r="982">
          <cell r="A982">
            <v>201</v>
          </cell>
          <cell r="B982">
            <v>22</v>
          </cell>
          <cell r="F982">
            <v>5020</v>
          </cell>
          <cell r="H982">
            <v>27</v>
          </cell>
          <cell r="I982">
            <v>34</v>
          </cell>
          <cell r="J982">
            <v>29</v>
          </cell>
          <cell r="K982">
            <v>27</v>
          </cell>
          <cell r="L982">
            <v>27</v>
          </cell>
          <cell r="M982">
            <v>28</v>
          </cell>
        </row>
        <row r="983">
          <cell r="A983">
            <v>201</v>
          </cell>
          <cell r="B983">
            <v>22</v>
          </cell>
          <cell r="F983">
            <v>5560</v>
          </cell>
          <cell r="H983">
            <v>111</v>
          </cell>
          <cell r="I983">
            <v>106</v>
          </cell>
          <cell r="J983">
            <v>90</v>
          </cell>
          <cell r="K983">
            <v>112</v>
          </cell>
          <cell r="L983">
            <v>110</v>
          </cell>
          <cell r="M983">
            <v>120</v>
          </cell>
        </row>
        <row r="984">
          <cell r="A984">
            <v>201</v>
          </cell>
          <cell r="B984">
            <v>22</v>
          </cell>
          <cell r="F984">
            <v>5340</v>
          </cell>
          <cell r="I984">
            <v>4</v>
          </cell>
          <cell r="K984">
            <v>2</v>
          </cell>
          <cell r="M984">
            <v>1</v>
          </cell>
        </row>
        <row r="985">
          <cell r="A985">
            <v>201</v>
          </cell>
          <cell r="B985">
            <v>22</v>
          </cell>
          <cell r="F985">
            <v>5020</v>
          </cell>
          <cell r="H985">
            <v>29</v>
          </cell>
          <cell r="I985">
            <v>28</v>
          </cell>
          <cell r="J985">
            <v>31</v>
          </cell>
          <cell r="K985">
            <v>34</v>
          </cell>
          <cell r="L985">
            <v>30</v>
          </cell>
          <cell r="M985">
            <v>26</v>
          </cell>
        </row>
        <row r="986">
          <cell r="A986">
            <v>204</v>
          </cell>
          <cell r="B986">
            <v>22</v>
          </cell>
          <cell r="F986">
            <v>5010</v>
          </cell>
          <cell r="H986">
            <v>34</v>
          </cell>
          <cell r="I986">
            <v>32</v>
          </cell>
          <cell r="J986">
            <v>34</v>
          </cell>
          <cell r="K986">
            <v>31</v>
          </cell>
          <cell r="L986">
            <v>29</v>
          </cell>
          <cell r="M986">
            <v>33</v>
          </cell>
        </row>
        <row r="987">
          <cell r="A987">
            <v>204</v>
          </cell>
          <cell r="B987">
            <v>22</v>
          </cell>
          <cell r="F987">
            <v>5020</v>
          </cell>
          <cell r="H987">
            <v>33</v>
          </cell>
          <cell r="I987">
            <v>33</v>
          </cell>
          <cell r="J987">
            <v>34</v>
          </cell>
          <cell r="K987">
            <v>31</v>
          </cell>
          <cell r="L987">
            <v>28</v>
          </cell>
          <cell r="M987">
            <v>32</v>
          </cell>
        </row>
        <row r="988">
          <cell r="A988">
            <v>204</v>
          </cell>
          <cell r="B988">
            <v>22</v>
          </cell>
          <cell r="F988">
            <v>5030</v>
          </cell>
          <cell r="H988">
            <v>33</v>
          </cell>
          <cell r="I988">
            <v>33</v>
          </cell>
          <cell r="J988">
            <v>33</v>
          </cell>
          <cell r="K988">
            <v>32</v>
          </cell>
          <cell r="L988">
            <v>30</v>
          </cell>
          <cell r="M988">
            <v>32</v>
          </cell>
        </row>
        <row r="989">
          <cell r="A989">
            <v>204</v>
          </cell>
          <cell r="B989">
            <v>22</v>
          </cell>
          <cell r="F989">
            <v>5040</v>
          </cell>
          <cell r="H989">
            <v>33</v>
          </cell>
          <cell r="I989">
            <v>33</v>
          </cell>
          <cell r="J989">
            <v>33</v>
          </cell>
          <cell r="K989">
            <v>31</v>
          </cell>
          <cell r="L989">
            <v>28</v>
          </cell>
          <cell r="M989">
            <v>33</v>
          </cell>
        </row>
        <row r="990">
          <cell r="A990">
            <v>204</v>
          </cell>
          <cell r="B990">
            <v>22</v>
          </cell>
          <cell r="F990">
            <v>5050</v>
          </cell>
          <cell r="L990">
            <v>29</v>
          </cell>
        </row>
        <row r="991">
          <cell r="A991">
            <v>204</v>
          </cell>
          <cell r="B991">
            <v>22</v>
          </cell>
          <cell r="F991">
            <v>5310</v>
          </cell>
          <cell r="I991">
            <v>1</v>
          </cell>
          <cell r="J991">
            <v>4</v>
          </cell>
          <cell r="M991">
            <v>3</v>
          </cell>
        </row>
        <row r="992">
          <cell r="A992">
            <v>204</v>
          </cell>
          <cell r="B992">
            <v>22</v>
          </cell>
          <cell r="F992">
            <v>5320</v>
          </cell>
          <cell r="H992">
            <v>2</v>
          </cell>
          <cell r="K992">
            <v>3</v>
          </cell>
          <cell r="L992">
            <v>3</v>
          </cell>
        </row>
        <row r="993">
          <cell r="A993">
            <v>204</v>
          </cell>
          <cell r="B993">
            <v>22</v>
          </cell>
          <cell r="F993">
            <v>5330</v>
          </cell>
          <cell r="I993">
            <v>1</v>
          </cell>
          <cell r="K993">
            <v>3</v>
          </cell>
          <cell r="L993">
            <v>2</v>
          </cell>
        </row>
        <row r="994">
          <cell r="A994">
            <v>204</v>
          </cell>
          <cell r="B994">
            <v>22</v>
          </cell>
          <cell r="F994">
            <v>5340</v>
          </cell>
          <cell r="M994">
            <v>1</v>
          </cell>
        </row>
        <row r="995">
          <cell r="A995">
            <v>204</v>
          </cell>
          <cell r="B995">
            <v>22</v>
          </cell>
          <cell r="F995">
            <v>5560</v>
          </cell>
          <cell r="H995">
            <v>135</v>
          </cell>
          <cell r="I995">
            <v>133</v>
          </cell>
          <cell r="J995">
            <v>138</v>
          </cell>
          <cell r="K995">
            <v>131</v>
          </cell>
          <cell r="L995">
            <v>149</v>
          </cell>
          <cell r="M995">
            <v>134</v>
          </cell>
        </row>
        <row r="996">
          <cell r="A996">
            <v>204</v>
          </cell>
          <cell r="B996">
            <v>22</v>
          </cell>
          <cell r="F996">
            <v>5570</v>
          </cell>
          <cell r="H996">
            <v>65</v>
          </cell>
          <cell r="I996">
            <v>65</v>
          </cell>
          <cell r="J996">
            <v>65</v>
          </cell>
          <cell r="K996">
            <v>62</v>
          </cell>
          <cell r="L996">
            <v>77</v>
          </cell>
          <cell r="M996">
            <v>63</v>
          </cell>
        </row>
        <row r="997">
          <cell r="A997">
            <v>204</v>
          </cell>
          <cell r="B997">
            <v>22</v>
          </cell>
          <cell r="F997">
            <v>5580</v>
          </cell>
          <cell r="H997">
            <v>70</v>
          </cell>
          <cell r="I997">
            <v>68</v>
          </cell>
          <cell r="J997">
            <v>73</v>
          </cell>
          <cell r="K997">
            <v>69</v>
          </cell>
          <cell r="L997">
            <v>72</v>
          </cell>
          <cell r="M997">
            <v>71</v>
          </cell>
        </row>
        <row r="998">
          <cell r="A998">
            <v>209</v>
          </cell>
          <cell r="B998">
            <v>22</v>
          </cell>
          <cell r="F998">
            <v>5010</v>
          </cell>
          <cell r="I998">
            <v>1</v>
          </cell>
          <cell r="J998">
            <v>1</v>
          </cell>
          <cell r="K998">
            <v>1</v>
          </cell>
          <cell r="L998">
            <v>2</v>
          </cell>
          <cell r="M998">
            <v>2</v>
          </cell>
        </row>
        <row r="999">
          <cell r="A999">
            <v>209</v>
          </cell>
          <cell r="B999">
            <v>22</v>
          </cell>
          <cell r="F999">
            <v>5560</v>
          </cell>
          <cell r="H999">
            <v>0</v>
          </cell>
          <cell r="I999">
            <v>1</v>
          </cell>
          <cell r="J999">
            <v>1</v>
          </cell>
          <cell r="K999">
            <v>1</v>
          </cell>
          <cell r="L999">
            <v>2</v>
          </cell>
          <cell r="M999">
            <v>2</v>
          </cell>
        </row>
        <row r="1000">
          <cell r="A1000">
            <v>209</v>
          </cell>
          <cell r="B1000">
            <v>22</v>
          </cell>
          <cell r="F1000">
            <v>5570</v>
          </cell>
          <cell r="I1000">
            <v>1</v>
          </cell>
          <cell r="K1000">
            <v>1</v>
          </cell>
          <cell r="L1000">
            <v>1</v>
          </cell>
          <cell r="M1000">
            <v>1</v>
          </cell>
        </row>
        <row r="1001">
          <cell r="A1001">
            <v>209</v>
          </cell>
          <cell r="B1001">
            <v>22</v>
          </cell>
          <cell r="F1001">
            <v>5580</v>
          </cell>
          <cell r="J1001">
            <v>1</v>
          </cell>
          <cell r="L1001">
            <v>1</v>
          </cell>
          <cell r="M1001">
            <v>1</v>
          </cell>
        </row>
        <row r="1002">
          <cell r="A1002">
            <v>209</v>
          </cell>
          <cell r="B1002">
            <v>22</v>
          </cell>
          <cell r="F1002">
            <v>5010</v>
          </cell>
          <cell r="H1002">
            <v>28</v>
          </cell>
          <cell r="I1002">
            <v>29</v>
          </cell>
          <cell r="J1002">
            <v>35</v>
          </cell>
          <cell r="K1002">
            <v>35</v>
          </cell>
          <cell r="L1002">
            <v>28</v>
          </cell>
          <cell r="M1002">
            <v>25</v>
          </cell>
        </row>
        <row r="1003">
          <cell r="A1003">
            <v>209</v>
          </cell>
          <cell r="B1003">
            <v>22</v>
          </cell>
          <cell r="F1003">
            <v>5020</v>
          </cell>
          <cell r="H1003">
            <v>28</v>
          </cell>
          <cell r="I1003">
            <v>29</v>
          </cell>
          <cell r="J1003">
            <v>35</v>
          </cell>
          <cell r="K1003">
            <v>35</v>
          </cell>
          <cell r="L1003">
            <v>28</v>
          </cell>
          <cell r="M1003">
            <v>26</v>
          </cell>
        </row>
        <row r="1004">
          <cell r="A1004">
            <v>209</v>
          </cell>
          <cell r="B1004">
            <v>22</v>
          </cell>
          <cell r="F1004">
            <v>5030</v>
          </cell>
          <cell r="H1004">
            <v>28</v>
          </cell>
          <cell r="L1004">
            <v>27</v>
          </cell>
          <cell r="M1004">
            <v>25</v>
          </cell>
        </row>
        <row r="1005">
          <cell r="A1005">
            <v>209</v>
          </cell>
          <cell r="B1005">
            <v>22</v>
          </cell>
          <cell r="F1005">
            <v>5310</v>
          </cell>
          <cell r="J1005">
            <v>3</v>
          </cell>
          <cell r="K1005">
            <v>3</v>
          </cell>
        </row>
        <row r="1006">
          <cell r="A1006">
            <v>209</v>
          </cell>
          <cell r="B1006">
            <v>22</v>
          </cell>
          <cell r="F1006">
            <v>5320</v>
          </cell>
          <cell r="H1006">
            <v>1</v>
          </cell>
        </row>
        <row r="1007">
          <cell r="A1007">
            <v>209</v>
          </cell>
          <cell r="B1007">
            <v>22</v>
          </cell>
          <cell r="F1007">
            <v>5330</v>
          </cell>
          <cell r="H1007">
            <v>2</v>
          </cell>
          <cell r="I1007">
            <v>2</v>
          </cell>
          <cell r="J1007">
            <v>2</v>
          </cell>
        </row>
        <row r="1008">
          <cell r="A1008">
            <v>209</v>
          </cell>
          <cell r="B1008">
            <v>22</v>
          </cell>
          <cell r="F1008">
            <v>5340</v>
          </cell>
          <cell r="H1008">
            <v>3</v>
          </cell>
          <cell r="I1008">
            <v>2</v>
          </cell>
          <cell r="K1008">
            <v>2</v>
          </cell>
          <cell r="L1008">
            <v>1</v>
          </cell>
        </row>
        <row r="1009">
          <cell r="A1009">
            <v>209</v>
          </cell>
          <cell r="B1009">
            <v>22</v>
          </cell>
          <cell r="F1009">
            <v>5350</v>
          </cell>
          <cell r="I1009">
            <v>2</v>
          </cell>
          <cell r="J1009">
            <v>3</v>
          </cell>
          <cell r="K1009">
            <v>2</v>
          </cell>
          <cell r="M1009">
            <v>1</v>
          </cell>
        </row>
        <row r="1010">
          <cell r="A1010">
            <v>209</v>
          </cell>
          <cell r="B1010">
            <v>22</v>
          </cell>
          <cell r="F1010">
            <v>5560</v>
          </cell>
          <cell r="H1010">
            <v>90</v>
          </cell>
          <cell r="I1010">
            <v>64</v>
          </cell>
          <cell r="J1010">
            <v>78</v>
          </cell>
          <cell r="K1010">
            <v>77</v>
          </cell>
          <cell r="L1010">
            <v>87</v>
          </cell>
          <cell r="M1010">
            <v>79</v>
          </cell>
        </row>
        <row r="1011">
          <cell r="A1011">
            <v>209</v>
          </cell>
          <cell r="B1011">
            <v>22</v>
          </cell>
          <cell r="F1011">
            <v>5570</v>
          </cell>
          <cell r="H1011">
            <v>50</v>
          </cell>
          <cell r="I1011">
            <v>38</v>
          </cell>
          <cell r="J1011">
            <v>44</v>
          </cell>
          <cell r="K1011">
            <v>35</v>
          </cell>
          <cell r="L1011">
            <v>41</v>
          </cell>
          <cell r="M1011">
            <v>41</v>
          </cell>
        </row>
        <row r="1012">
          <cell r="A1012">
            <v>209</v>
          </cell>
          <cell r="B1012">
            <v>22</v>
          </cell>
          <cell r="F1012">
            <v>5580</v>
          </cell>
          <cell r="H1012">
            <v>40</v>
          </cell>
          <cell r="I1012">
            <v>26</v>
          </cell>
          <cell r="J1012">
            <v>34</v>
          </cell>
          <cell r="K1012">
            <v>42</v>
          </cell>
          <cell r="L1012">
            <v>46</v>
          </cell>
          <cell r="M1012">
            <v>38</v>
          </cell>
        </row>
        <row r="1013">
          <cell r="A1013">
            <v>209</v>
          </cell>
          <cell r="B1013">
            <v>22</v>
          </cell>
          <cell r="F1013">
            <v>5360</v>
          </cell>
          <cell r="L1013">
            <v>3</v>
          </cell>
          <cell r="M1013">
            <v>2</v>
          </cell>
        </row>
        <row r="1014">
          <cell r="A1014">
            <v>202</v>
          </cell>
          <cell r="B1014">
            <v>22</v>
          </cell>
          <cell r="F1014">
            <v>5010</v>
          </cell>
          <cell r="H1014">
            <v>31</v>
          </cell>
          <cell r="I1014">
            <v>29</v>
          </cell>
          <cell r="J1014">
            <v>31</v>
          </cell>
          <cell r="K1014">
            <v>34</v>
          </cell>
          <cell r="L1014">
            <v>32</v>
          </cell>
          <cell r="M1014">
            <v>34</v>
          </cell>
        </row>
        <row r="1015">
          <cell r="A1015">
            <v>202</v>
          </cell>
          <cell r="B1015">
            <v>22</v>
          </cell>
          <cell r="F1015">
            <v>5020</v>
          </cell>
          <cell r="H1015">
            <v>31</v>
          </cell>
          <cell r="I1015">
            <v>29</v>
          </cell>
          <cell r="J1015">
            <v>30</v>
          </cell>
          <cell r="K1015">
            <v>35</v>
          </cell>
          <cell r="L1015">
            <v>32</v>
          </cell>
          <cell r="M1015">
            <v>35</v>
          </cell>
        </row>
        <row r="1016">
          <cell r="A1016">
            <v>202</v>
          </cell>
          <cell r="B1016">
            <v>22</v>
          </cell>
          <cell r="F1016">
            <v>5030</v>
          </cell>
          <cell r="H1016">
            <v>30</v>
          </cell>
          <cell r="I1016">
            <v>30</v>
          </cell>
          <cell r="J1016">
            <v>31</v>
          </cell>
          <cell r="K1016">
            <v>35</v>
          </cell>
          <cell r="L1016">
            <v>31</v>
          </cell>
          <cell r="M1016">
            <v>35</v>
          </cell>
        </row>
        <row r="1017">
          <cell r="A1017">
            <v>202</v>
          </cell>
          <cell r="B1017">
            <v>22</v>
          </cell>
          <cell r="F1017">
            <v>5040</v>
          </cell>
          <cell r="H1017">
            <v>31</v>
          </cell>
          <cell r="I1017">
            <v>30</v>
          </cell>
          <cell r="J1017">
            <v>31</v>
          </cell>
          <cell r="K1017">
            <v>35</v>
          </cell>
          <cell r="M1017">
            <v>35</v>
          </cell>
        </row>
        <row r="1018">
          <cell r="A1018">
            <v>202</v>
          </cell>
          <cell r="B1018">
            <v>22</v>
          </cell>
          <cell r="F1018">
            <v>5310</v>
          </cell>
          <cell r="H1018">
            <v>3</v>
          </cell>
          <cell r="I1018">
            <v>3</v>
          </cell>
        </row>
        <row r="1019">
          <cell r="A1019">
            <v>202</v>
          </cell>
          <cell r="B1019">
            <v>22</v>
          </cell>
          <cell r="F1019">
            <v>5320</v>
          </cell>
          <cell r="J1019">
            <v>2</v>
          </cell>
          <cell r="K1019">
            <v>1</v>
          </cell>
          <cell r="L1019">
            <v>3</v>
          </cell>
        </row>
        <row r="1020">
          <cell r="A1020">
            <v>202</v>
          </cell>
          <cell r="B1020">
            <v>22</v>
          </cell>
          <cell r="F1020">
            <v>5330</v>
          </cell>
          <cell r="K1020">
            <v>1</v>
          </cell>
          <cell r="L1020">
            <v>1</v>
          </cell>
        </row>
        <row r="1021">
          <cell r="A1021">
            <v>202</v>
          </cell>
          <cell r="B1021">
            <v>22</v>
          </cell>
          <cell r="F1021">
            <v>5340</v>
          </cell>
          <cell r="J1021">
            <v>2</v>
          </cell>
          <cell r="K1021">
            <v>2</v>
          </cell>
          <cell r="M1021">
            <v>1</v>
          </cell>
        </row>
        <row r="1022">
          <cell r="A1022">
            <v>202</v>
          </cell>
          <cell r="B1022">
            <v>22</v>
          </cell>
          <cell r="F1022">
            <v>5350</v>
          </cell>
          <cell r="K1022">
            <v>1</v>
          </cell>
        </row>
        <row r="1023">
          <cell r="A1023">
            <v>202</v>
          </cell>
          <cell r="B1023">
            <v>22</v>
          </cell>
          <cell r="F1023">
            <v>5560</v>
          </cell>
          <cell r="H1023">
            <v>126</v>
          </cell>
          <cell r="I1023">
            <v>121</v>
          </cell>
          <cell r="J1023">
            <v>127</v>
          </cell>
          <cell r="K1023">
            <v>144</v>
          </cell>
          <cell r="L1023">
            <v>99</v>
          </cell>
          <cell r="M1023">
            <v>140</v>
          </cell>
        </row>
        <row r="1024">
          <cell r="A1024">
            <v>202</v>
          </cell>
          <cell r="B1024">
            <v>22</v>
          </cell>
          <cell r="F1024">
            <v>5570</v>
          </cell>
          <cell r="H1024">
            <v>69</v>
          </cell>
          <cell r="I1024">
            <v>64</v>
          </cell>
          <cell r="J1024">
            <v>64</v>
          </cell>
          <cell r="K1024">
            <v>75</v>
          </cell>
          <cell r="L1024">
            <v>55</v>
          </cell>
          <cell r="M1024">
            <v>62</v>
          </cell>
        </row>
        <row r="1025">
          <cell r="A1025">
            <v>202</v>
          </cell>
          <cell r="B1025">
            <v>22</v>
          </cell>
          <cell r="F1025">
            <v>5580</v>
          </cell>
          <cell r="H1025">
            <v>57</v>
          </cell>
          <cell r="I1025">
            <v>57</v>
          </cell>
          <cell r="J1025">
            <v>63</v>
          </cell>
          <cell r="K1025">
            <v>69</v>
          </cell>
          <cell r="L1025">
            <v>44</v>
          </cell>
          <cell r="M1025">
            <v>78</v>
          </cell>
        </row>
        <row r="1026">
          <cell r="A1026">
            <v>443</v>
          </cell>
          <cell r="B1026">
            <v>23</v>
          </cell>
          <cell r="F1026">
            <v>5010</v>
          </cell>
          <cell r="H1026">
            <v>9</v>
          </cell>
          <cell r="I1026">
            <v>9</v>
          </cell>
          <cell r="J1026">
            <v>11</v>
          </cell>
          <cell r="K1026">
            <v>14</v>
          </cell>
          <cell r="L1026">
            <v>12</v>
          </cell>
          <cell r="M1026">
            <v>11</v>
          </cell>
        </row>
        <row r="1027">
          <cell r="A1027">
            <v>443</v>
          </cell>
          <cell r="B1027">
            <v>23</v>
          </cell>
          <cell r="F1027">
            <v>5560</v>
          </cell>
          <cell r="H1027">
            <v>9</v>
          </cell>
          <cell r="I1027">
            <v>9</v>
          </cell>
          <cell r="J1027">
            <v>11</v>
          </cell>
          <cell r="K1027">
            <v>14</v>
          </cell>
          <cell r="L1027">
            <v>12</v>
          </cell>
          <cell r="M1027">
            <v>11</v>
          </cell>
        </row>
        <row r="1028">
          <cell r="A1028">
            <v>443</v>
          </cell>
          <cell r="B1028">
            <v>23</v>
          </cell>
          <cell r="F1028">
            <v>5570</v>
          </cell>
          <cell r="H1028">
            <v>2</v>
          </cell>
          <cell r="I1028">
            <v>4</v>
          </cell>
          <cell r="J1028">
            <v>6</v>
          </cell>
          <cell r="K1028">
            <v>6</v>
          </cell>
          <cell r="L1028">
            <v>6</v>
          </cell>
          <cell r="M1028">
            <v>7</v>
          </cell>
        </row>
        <row r="1029">
          <cell r="A1029">
            <v>443</v>
          </cell>
          <cell r="B1029">
            <v>23</v>
          </cell>
          <cell r="F1029">
            <v>5580</v>
          </cell>
          <cell r="H1029">
            <v>7</v>
          </cell>
          <cell r="I1029">
            <v>5</v>
          </cell>
          <cell r="J1029">
            <v>5</v>
          </cell>
          <cell r="K1029">
            <v>8</v>
          </cell>
          <cell r="L1029">
            <v>6</v>
          </cell>
          <cell r="M1029">
            <v>4</v>
          </cell>
        </row>
        <row r="1030">
          <cell r="A1030">
            <v>202</v>
          </cell>
          <cell r="B1030">
            <v>22</v>
          </cell>
          <cell r="F1030">
            <v>5010</v>
          </cell>
          <cell r="H1030">
            <v>24</v>
          </cell>
          <cell r="I1030">
            <v>19</v>
          </cell>
          <cell r="J1030">
            <v>21</v>
          </cell>
          <cell r="K1030">
            <v>37</v>
          </cell>
          <cell r="L1030">
            <v>20</v>
          </cell>
          <cell r="M1030">
            <v>24</v>
          </cell>
        </row>
        <row r="1031">
          <cell r="A1031">
            <v>202</v>
          </cell>
          <cell r="B1031">
            <v>22</v>
          </cell>
          <cell r="F1031">
            <v>5020</v>
          </cell>
          <cell r="H1031">
            <v>25</v>
          </cell>
          <cell r="I1031">
            <v>18</v>
          </cell>
          <cell r="J1031">
            <v>22</v>
          </cell>
          <cell r="L1031">
            <v>21</v>
          </cell>
          <cell r="M1031">
            <v>24</v>
          </cell>
        </row>
        <row r="1032">
          <cell r="A1032">
            <v>202</v>
          </cell>
          <cell r="B1032">
            <v>22</v>
          </cell>
          <cell r="F1032">
            <v>5310</v>
          </cell>
          <cell r="H1032">
            <v>1</v>
          </cell>
          <cell r="J1032">
            <v>1</v>
          </cell>
        </row>
        <row r="1033">
          <cell r="A1033">
            <v>202</v>
          </cell>
          <cell r="B1033">
            <v>22</v>
          </cell>
          <cell r="F1033">
            <v>5320</v>
          </cell>
          <cell r="I1033">
            <v>1</v>
          </cell>
          <cell r="J1033">
            <v>1</v>
          </cell>
          <cell r="M1033">
            <v>1</v>
          </cell>
        </row>
        <row r="1034">
          <cell r="A1034">
            <v>202</v>
          </cell>
          <cell r="B1034">
            <v>22</v>
          </cell>
          <cell r="F1034">
            <v>5560</v>
          </cell>
          <cell r="H1034">
            <v>50</v>
          </cell>
          <cell r="I1034">
            <v>38</v>
          </cell>
          <cell r="J1034">
            <v>45</v>
          </cell>
          <cell r="K1034">
            <v>37</v>
          </cell>
          <cell r="L1034">
            <v>41</v>
          </cell>
          <cell r="M1034">
            <v>49</v>
          </cell>
        </row>
        <row r="1035">
          <cell r="A1035">
            <v>202</v>
          </cell>
          <cell r="B1035">
            <v>22</v>
          </cell>
          <cell r="F1035">
            <v>5570</v>
          </cell>
          <cell r="H1035">
            <v>23</v>
          </cell>
          <cell r="I1035">
            <v>23</v>
          </cell>
          <cell r="J1035">
            <v>24</v>
          </cell>
          <cell r="K1035">
            <v>20</v>
          </cell>
          <cell r="L1035">
            <v>23</v>
          </cell>
          <cell r="M1035">
            <v>29</v>
          </cell>
        </row>
        <row r="1036">
          <cell r="A1036">
            <v>202</v>
          </cell>
          <cell r="B1036">
            <v>22</v>
          </cell>
          <cell r="F1036">
            <v>5580</v>
          </cell>
          <cell r="H1036">
            <v>27</v>
          </cell>
          <cell r="I1036">
            <v>15</v>
          </cell>
          <cell r="J1036">
            <v>21</v>
          </cell>
          <cell r="K1036">
            <v>17</v>
          </cell>
          <cell r="L1036">
            <v>18</v>
          </cell>
          <cell r="M1036">
            <v>20</v>
          </cell>
        </row>
        <row r="1037">
          <cell r="A1037">
            <v>210</v>
          </cell>
          <cell r="B1037">
            <v>22</v>
          </cell>
          <cell r="F1037">
            <v>5010</v>
          </cell>
          <cell r="H1037">
            <v>32</v>
          </cell>
          <cell r="I1037">
            <v>35</v>
          </cell>
          <cell r="J1037">
            <v>25</v>
          </cell>
          <cell r="K1037">
            <v>24</v>
          </cell>
          <cell r="L1037">
            <v>30</v>
          </cell>
          <cell r="M1037">
            <v>25</v>
          </cell>
        </row>
        <row r="1038">
          <cell r="A1038">
            <v>210</v>
          </cell>
          <cell r="B1038">
            <v>22</v>
          </cell>
          <cell r="F1038">
            <v>5020</v>
          </cell>
          <cell r="H1038">
            <v>31</v>
          </cell>
          <cell r="I1038">
            <v>34</v>
          </cell>
          <cell r="J1038">
            <v>25</v>
          </cell>
          <cell r="K1038">
            <v>25</v>
          </cell>
          <cell r="L1038">
            <v>29</v>
          </cell>
          <cell r="M1038">
            <v>25</v>
          </cell>
        </row>
        <row r="1039">
          <cell r="A1039">
            <v>210</v>
          </cell>
          <cell r="B1039">
            <v>22</v>
          </cell>
          <cell r="F1039">
            <v>5030</v>
          </cell>
          <cell r="H1039">
            <v>32</v>
          </cell>
          <cell r="J1039">
            <v>24</v>
          </cell>
          <cell r="K1039">
            <v>25</v>
          </cell>
          <cell r="L1039">
            <v>28</v>
          </cell>
          <cell r="M1039">
            <v>24</v>
          </cell>
        </row>
        <row r="1040">
          <cell r="A1040">
            <v>210</v>
          </cell>
          <cell r="B1040">
            <v>22</v>
          </cell>
          <cell r="F1040">
            <v>5310</v>
          </cell>
          <cell r="H1040">
            <v>2</v>
          </cell>
          <cell r="J1040">
            <v>1</v>
          </cell>
          <cell r="K1040">
            <v>2</v>
          </cell>
          <cell r="M1040">
            <v>1</v>
          </cell>
        </row>
        <row r="1041">
          <cell r="A1041">
            <v>210</v>
          </cell>
          <cell r="B1041">
            <v>22</v>
          </cell>
          <cell r="F1041">
            <v>5320</v>
          </cell>
          <cell r="H1041">
            <v>1</v>
          </cell>
          <cell r="I1041">
            <v>1</v>
          </cell>
          <cell r="K1041">
            <v>3</v>
          </cell>
          <cell r="M1041">
            <v>1</v>
          </cell>
        </row>
        <row r="1042">
          <cell r="A1042">
            <v>210</v>
          </cell>
          <cell r="B1042">
            <v>22</v>
          </cell>
          <cell r="F1042">
            <v>5330</v>
          </cell>
          <cell r="M1042">
            <v>1</v>
          </cell>
        </row>
        <row r="1043">
          <cell r="A1043">
            <v>210</v>
          </cell>
          <cell r="B1043">
            <v>22</v>
          </cell>
          <cell r="F1043">
            <v>5340</v>
          </cell>
          <cell r="I1043">
            <v>1</v>
          </cell>
          <cell r="J1043">
            <v>1</v>
          </cell>
          <cell r="K1043">
            <v>1</v>
          </cell>
          <cell r="L1043">
            <v>3</v>
          </cell>
          <cell r="M1043">
            <v>1</v>
          </cell>
        </row>
        <row r="1044">
          <cell r="A1044">
            <v>210</v>
          </cell>
          <cell r="B1044">
            <v>22</v>
          </cell>
          <cell r="F1044">
            <v>5350</v>
          </cell>
          <cell r="I1044">
            <v>3</v>
          </cell>
          <cell r="M1044">
            <v>3</v>
          </cell>
        </row>
        <row r="1045">
          <cell r="A1045">
            <v>210</v>
          </cell>
          <cell r="B1045">
            <v>22</v>
          </cell>
          <cell r="F1045">
            <v>5560</v>
          </cell>
          <cell r="H1045">
            <v>98</v>
          </cell>
          <cell r="I1045">
            <v>74</v>
          </cell>
          <cell r="J1045">
            <v>76</v>
          </cell>
          <cell r="K1045">
            <v>80</v>
          </cell>
          <cell r="L1045">
            <v>90</v>
          </cell>
          <cell r="M1045">
            <v>81</v>
          </cell>
        </row>
        <row r="1046">
          <cell r="A1046">
            <v>210</v>
          </cell>
          <cell r="B1046">
            <v>22</v>
          </cell>
          <cell r="F1046">
            <v>5570</v>
          </cell>
          <cell r="H1046">
            <v>42</v>
          </cell>
          <cell r="I1046">
            <v>41</v>
          </cell>
          <cell r="J1046">
            <v>40</v>
          </cell>
          <cell r="K1046">
            <v>39</v>
          </cell>
          <cell r="L1046">
            <v>39</v>
          </cell>
          <cell r="M1046">
            <v>38</v>
          </cell>
        </row>
        <row r="1047">
          <cell r="A1047">
            <v>210</v>
          </cell>
          <cell r="B1047">
            <v>22</v>
          </cell>
          <cell r="F1047">
            <v>5580</v>
          </cell>
          <cell r="H1047">
            <v>56</v>
          </cell>
          <cell r="I1047">
            <v>33</v>
          </cell>
          <cell r="J1047">
            <v>36</v>
          </cell>
          <cell r="K1047">
            <v>41</v>
          </cell>
          <cell r="L1047">
            <v>51</v>
          </cell>
          <cell r="M1047">
            <v>43</v>
          </cell>
        </row>
        <row r="1048">
          <cell r="A1048">
            <v>204</v>
          </cell>
          <cell r="B1048">
            <v>22</v>
          </cell>
          <cell r="F1048">
            <v>5020</v>
          </cell>
          <cell r="H1048">
            <v>33</v>
          </cell>
          <cell r="I1048">
            <v>28</v>
          </cell>
          <cell r="J1048">
            <v>30</v>
          </cell>
          <cell r="K1048">
            <v>26</v>
          </cell>
          <cell r="L1048">
            <v>35</v>
          </cell>
          <cell r="M1048">
            <v>30</v>
          </cell>
        </row>
        <row r="1049">
          <cell r="A1049">
            <v>204</v>
          </cell>
          <cell r="B1049">
            <v>22</v>
          </cell>
          <cell r="F1049">
            <v>5010</v>
          </cell>
          <cell r="H1049">
            <v>33</v>
          </cell>
          <cell r="I1049">
            <v>28</v>
          </cell>
          <cell r="J1049">
            <v>30</v>
          </cell>
          <cell r="K1049">
            <v>27</v>
          </cell>
          <cell r="L1049">
            <v>35</v>
          </cell>
          <cell r="M1049">
            <v>31</v>
          </cell>
        </row>
        <row r="1050">
          <cell r="A1050">
            <v>204</v>
          </cell>
          <cell r="B1050">
            <v>22</v>
          </cell>
          <cell r="F1050">
            <v>5030</v>
          </cell>
          <cell r="H1050">
            <v>33</v>
          </cell>
          <cell r="I1050">
            <v>29</v>
          </cell>
          <cell r="J1050">
            <v>30</v>
          </cell>
          <cell r="K1050">
            <v>27</v>
          </cell>
          <cell r="L1050">
            <v>35</v>
          </cell>
          <cell r="M1050">
            <v>31</v>
          </cell>
        </row>
        <row r="1051">
          <cell r="A1051">
            <v>425</v>
          </cell>
          <cell r="B1051">
            <v>23</v>
          </cell>
          <cell r="F1051">
            <v>5020</v>
          </cell>
          <cell r="H1051">
            <v>24</v>
          </cell>
          <cell r="I1051">
            <v>23</v>
          </cell>
          <cell r="J1051">
            <v>25</v>
          </cell>
          <cell r="L1051">
            <v>31</v>
          </cell>
        </row>
        <row r="1052">
          <cell r="A1052">
            <v>425</v>
          </cell>
          <cell r="B1052">
            <v>23</v>
          </cell>
          <cell r="F1052">
            <v>5310</v>
          </cell>
          <cell r="I1052">
            <v>1</v>
          </cell>
          <cell r="K1052">
            <v>1</v>
          </cell>
          <cell r="L1052">
            <v>1</v>
          </cell>
        </row>
        <row r="1053">
          <cell r="A1053">
            <v>425</v>
          </cell>
          <cell r="B1053">
            <v>23</v>
          </cell>
          <cell r="F1053">
            <v>5560</v>
          </cell>
          <cell r="H1053">
            <v>48</v>
          </cell>
          <cell r="I1053">
            <v>48</v>
          </cell>
          <cell r="J1053">
            <v>50</v>
          </cell>
          <cell r="K1053">
            <v>37</v>
          </cell>
          <cell r="L1053">
            <v>62</v>
          </cell>
          <cell r="M1053">
            <v>33</v>
          </cell>
        </row>
        <row r="1054">
          <cell r="A1054">
            <v>425</v>
          </cell>
          <cell r="B1054">
            <v>23</v>
          </cell>
          <cell r="F1054">
            <v>5010</v>
          </cell>
          <cell r="H1054">
            <v>24</v>
          </cell>
          <cell r="I1054">
            <v>24</v>
          </cell>
          <cell r="J1054">
            <v>25</v>
          </cell>
          <cell r="K1054">
            <v>36</v>
          </cell>
          <cell r="L1054">
            <v>30</v>
          </cell>
          <cell r="M1054">
            <v>33</v>
          </cell>
        </row>
        <row r="1055">
          <cell r="A1055">
            <v>425</v>
          </cell>
          <cell r="B1055">
            <v>23</v>
          </cell>
          <cell r="F1055">
            <v>5570</v>
          </cell>
          <cell r="H1055">
            <v>32</v>
          </cell>
          <cell r="I1055">
            <v>23</v>
          </cell>
          <cell r="J1055">
            <v>16</v>
          </cell>
          <cell r="K1055">
            <v>19</v>
          </cell>
          <cell r="L1055">
            <v>27</v>
          </cell>
          <cell r="M1055">
            <v>16</v>
          </cell>
        </row>
        <row r="1056">
          <cell r="A1056">
            <v>425</v>
          </cell>
          <cell r="B1056">
            <v>23</v>
          </cell>
          <cell r="F1056">
            <v>5580</v>
          </cell>
          <cell r="H1056">
            <v>16</v>
          </cell>
          <cell r="I1056">
            <v>25</v>
          </cell>
          <cell r="J1056">
            <v>34</v>
          </cell>
          <cell r="K1056">
            <v>18</v>
          </cell>
          <cell r="L1056">
            <v>35</v>
          </cell>
          <cell r="M1056">
            <v>17</v>
          </cell>
        </row>
        <row r="1057">
          <cell r="A1057">
            <v>203</v>
          </cell>
          <cell r="B1057">
            <v>22</v>
          </cell>
          <cell r="F1057">
            <v>5570</v>
          </cell>
          <cell r="H1057">
            <v>24</v>
          </cell>
          <cell r="I1057">
            <v>26</v>
          </cell>
          <cell r="J1057">
            <v>20</v>
          </cell>
          <cell r="K1057">
            <v>28</v>
          </cell>
          <cell r="L1057">
            <v>28</v>
          </cell>
          <cell r="M1057">
            <v>35</v>
          </cell>
        </row>
        <row r="1058">
          <cell r="A1058">
            <v>203</v>
          </cell>
          <cell r="B1058">
            <v>22</v>
          </cell>
          <cell r="F1058">
            <v>5020</v>
          </cell>
          <cell r="H1058">
            <v>25</v>
          </cell>
          <cell r="I1058">
            <v>24</v>
          </cell>
          <cell r="J1058">
            <v>18</v>
          </cell>
          <cell r="K1058">
            <v>25</v>
          </cell>
          <cell r="L1058">
            <v>24</v>
          </cell>
          <cell r="M1058">
            <v>25</v>
          </cell>
        </row>
        <row r="1059">
          <cell r="A1059">
            <v>203</v>
          </cell>
          <cell r="B1059">
            <v>22</v>
          </cell>
          <cell r="F1059">
            <v>5310</v>
          </cell>
          <cell r="I1059">
            <v>1</v>
          </cell>
          <cell r="J1059">
            <v>3</v>
          </cell>
          <cell r="L1059">
            <v>2</v>
          </cell>
        </row>
        <row r="1060">
          <cell r="A1060">
            <v>203</v>
          </cell>
          <cell r="B1060">
            <v>22</v>
          </cell>
          <cell r="F1060">
            <v>5320</v>
          </cell>
          <cell r="I1060">
            <v>1</v>
          </cell>
          <cell r="J1060">
            <v>1</v>
          </cell>
          <cell r="K1060">
            <v>1</v>
          </cell>
          <cell r="L1060">
            <v>1</v>
          </cell>
          <cell r="M1060">
            <v>1</v>
          </cell>
        </row>
        <row r="1061">
          <cell r="A1061">
            <v>203</v>
          </cell>
          <cell r="B1061">
            <v>22</v>
          </cell>
          <cell r="F1061">
            <v>5560</v>
          </cell>
          <cell r="H1061">
            <v>49</v>
          </cell>
          <cell r="I1061">
            <v>49</v>
          </cell>
          <cell r="J1061">
            <v>41</v>
          </cell>
          <cell r="K1061">
            <v>50</v>
          </cell>
          <cell r="L1061">
            <v>50</v>
          </cell>
          <cell r="M1061">
            <v>52</v>
          </cell>
        </row>
        <row r="1062">
          <cell r="A1062">
            <v>203</v>
          </cell>
          <cell r="B1062">
            <v>22</v>
          </cell>
          <cell r="F1062">
            <v>5010</v>
          </cell>
          <cell r="H1062">
            <v>24</v>
          </cell>
          <cell r="I1062">
            <v>23</v>
          </cell>
          <cell r="J1062">
            <v>19</v>
          </cell>
          <cell r="K1062">
            <v>24</v>
          </cell>
          <cell r="L1062">
            <v>23</v>
          </cell>
          <cell r="M1062">
            <v>26</v>
          </cell>
        </row>
        <row r="1063">
          <cell r="A1063">
            <v>203</v>
          </cell>
          <cell r="B1063">
            <v>22</v>
          </cell>
          <cell r="F1063">
            <v>5580</v>
          </cell>
          <cell r="H1063">
            <v>25</v>
          </cell>
          <cell r="I1063">
            <v>23</v>
          </cell>
          <cell r="J1063">
            <v>21</v>
          </cell>
          <cell r="K1063">
            <v>22</v>
          </cell>
          <cell r="L1063">
            <v>22</v>
          </cell>
          <cell r="M1063">
            <v>17</v>
          </cell>
        </row>
        <row r="1064">
          <cell r="A1064">
            <v>425</v>
          </cell>
          <cell r="B1064">
            <v>23</v>
          </cell>
          <cell r="F1064">
            <v>5320</v>
          </cell>
          <cell r="K1064">
            <v>1</v>
          </cell>
          <cell r="L1064">
            <v>3</v>
          </cell>
        </row>
        <row r="1065">
          <cell r="A1065">
            <v>425</v>
          </cell>
          <cell r="B1065">
            <v>23</v>
          </cell>
          <cell r="F1065">
            <v>5310</v>
          </cell>
          <cell r="H1065">
            <v>1</v>
          </cell>
          <cell r="J1065">
            <v>2</v>
          </cell>
          <cell r="M1065">
            <v>2</v>
          </cell>
        </row>
        <row r="1066">
          <cell r="A1066">
            <v>425</v>
          </cell>
          <cell r="B1066">
            <v>23</v>
          </cell>
          <cell r="F1066">
            <v>5580</v>
          </cell>
          <cell r="H1066">
            <v>33</v>
          </cell>
          <cell r="I1066">
            <v>30</v>
          </cell>
          <cell r="J1066">
            <v>32</v>
          </cell>
          <cell r="K1066">
            <v>27</v>
          </cell>
          <cell r="L1066">
            <v>31</v>
          </cell>
          <cell r="M1066">
            <v>34</v>
          </cell>
        </row>
        <row r="1067">
          <cell r="A1067">
            <v>425</v>
          </cell>
          <cell r="B1067">
            <v>23</v>
          </cell>
          <cell r="F1067">
            <v>5570</v>
          </cell>
          <cell r="H1067">
            <v>32</v>
          </cell>
          <cell r="I1067">
            <v>31</v>
          </cell>
          <cell r="J1067">
            <v>27</v>
          </cell>
          <cell r="K1067">
            <v>27</v>
          </cell>
          <cell r="L1067">
            <v>25</v>
          </cell>
          <cell r="M1067">
            <v>26</v>
          </cell>
        </row>
        <row r="1068">
          <cell r="A1068">
            <v>425</v>
          </cell>
          <cell r="B1068">
            <v>23</v>
          </cell>
          <cell r="F1068">
            <v>5560</v>
          </cell>
          <cell r="H1068">
            <v>65</v>
          </cell>
          <cell r="I1068">
            <v>61</v>
          </cell>
          <cell r="J1068">
            <v>59</v>
          </cell>
          <cell r="K1068">
            <v>54</v>
          </cell>
          <cell r="L1068">
            <v>56</v>
          </cell>
          <cell r="M1068">
            <v>60</v>
          </cell>
        </row>
        <row r="1069">
          <cell r="A1069">
            <v>425</v>
          </cell>
          <cell r="B1069">
            <v>23</v>
          </cell>
          <cell r="F1069">
            <v>5330</v>
          </cell>
          <cell r="J1069">
            <v>1</v>
          </cell>
          <cell r="K1069">
            <v>2</v>
          </cell>
          <cell r="M1069">
            <v>2</v>
          </cell>
        </row>
        <row r="1070">
          <cell r="A1070">
            <v>425</v>
          </cell>
          <cell r="B1070">
            <v>23</v>
          </cell>
          <cell r="F1070">
            <v>5020</v>
          </cell>
          <cell r="H1070">
            <v>32</v>
          </cell>
          <cell r="I1070">
            <v>31</v>
          </cell>
          <cell r="J1070">
            <v>28</v>
          </cell>
          <cell r="K1070">
            <v>25</v>
          </cell>
          <cell r="L1070">
            <v>27</v>
          </cell>
          <cell r="M1070">
            <v>28</v>
          </cell>
        </row>
        <row r="1071">
          <cell r="A1071">
            <v>425</v>
          </cell>
          <cell r="B1071">
            <v>23</v>
          </cell>
          <cell r="F1071">
            <v>5010</v>
          </cell>
          <cell r="H1071">
            <v>32</v>
          </cell>
          <cell r="I1071">
            <v>30</v>
          </cell>
          <cell r="J1071">
            <v>28</v>
          </cell>
          <cell r="K1071">
            <v>26</v>
          </cell>
          <cell r="L1071">
            <v>26</v>
          </cell>
          <cell r="M1071">
            <v>28</v>
          </cell>
        </row>
        <row r="1072">
          <cell r="A1072">
            <v>213</v>
          </cell>
          <cell r="B1072">
            <v>22</v>
          </cell>
          <cell r="F1072">
            <v>5030</v>
          </cell>
          <cell r="H1072">
            <v>24</v>
          </cell>
          <cell r="I1072">
            <v>28</v>
          </cell>
          <cell r="J1072">
            <v>29</v>
          </cell>
          <cell r="K1072">
            <v>28</v>
          </cell>
          <cell r="L1072">
            <v>30</v>
          </cell>
          <cell r="M1072">
            <v>26</v>
          </cell>
        </row>
        <row r="1073">
          <cell r="A1073">
            <v>213</v>
          </cell>
          <cell r="B1073">
            <v>22</v>
          </cell>
          <cell r="F1073">
            <v>5310</v>
          </cell>
          <cell r="H1073">
            <v>2</v>
          </cell>
          <cell r="I1073">
            <v>1</v>
          </cell>
          <cell r="J1073">
            <v>2</v>
          </cell>
          <cell r="K1073">
            <v>1</v>
          </cell>
          <cell r="L1073">
            <v>1</v>
          </cell>
        </row>
        <row r="1074">
          <cell r="A1074">
            <v>213</v>
          </cell>
          <cell r="B1074">
            <v>22</v>
          </cell>
          <cell r="F1074">
            <v>5010</v>
          </cell>
          <cell r="H1074">
            <v>24</v>
          </cell>
          <cell r="I1074">
            <v>31</v>
          </cell>
          <cell r="J1074">
            <v>30</v>
          </cell>
          <cell r="K1074">
            <v>27</v>
          </cell>
          <cell r="L1074">
            <v>30</v>
          </cell>
          <cell r="M1074">
            <v>26</v>
          </cell>
        </row>
        <row r="1075">
          <cell r="A1075">
            <v>213</v>
          </cell>
          <cell r="B1075">
            <v>22</v>
          </cell>
          <cell r="F1075">
            <v>5020</v>
          </cell>
          <cell r="H1075">
            <v>23</v>
          </cell>
          <cell r="I1075">
            <v>30</v>
          </cell>
          <cell r="J1075">
            <v>29</v>
          </cell>
          <cell r="K1075">
            <v>27</v>
          </cell>
          <cell r="L1075">
            <v>31</v>
          </cell>
          <cell r="M1075">
            <v>25</v>
          </cell>
        </row>
        <row r="1076">
          <cell r="A1076">
            <v>213</v>
          </cell>
          <cell r="B1076">
            <v>22</v>
          </cell>
          <cell r="F1076">
            <v>5580</v>
          </cell>
          <cell r="H1076">
            <v>38</v>
          </cell>
          <cell r="I1076">
            <v>52</v>
          </cell>
          <cell r="J1076">
            <v>45</v>
          </cell>
          <cell r="K1076">
            <v>32</v>
          </cell>
          <cell r="L1076">
            <v>42</v>
          </cell>
          <cell r="M1076">
            <v>45</v>
          </cell>
        </row>
        <row r="1077">
          <cell r="A1077">
            <v>213</v>
          </cell>
          <cell r="B1077">
            <v>22</v>
          </cell>
          <cell r="F1077">
            <v>5320</v>
          </cell>
          <cell r="H1077">
            <v>2</v>
          </cell>
          <cell r="J1077">
            <v>1</v>
          </cell>
          <cell r="K1077">
            <v>2</v>
          </cell>
          <cell r="L1077">
            <v>2</v>
          </cell>
        </row>
        <row r="1078">
          <cell r="A1078">
            <v>213</v>
          </cell>
          <cell r="B1078">
            <v>22</v>
          </cell>
          <cell r="F1078">
            <v>5330</v>
          </cell>
          <cell r="H1078">
            <v>1</v>
          </cell>
          <cell r="I1078">
            <v>2</v>
          </cell>
          <cell r="J1078">
            <v>2</v>
          </cell>
          <cell r="K1078">
            <v>2</v>
          </cell>
        </row>
        <row r="1079">
          <cell r="A1079">
            <v>213</v>
          </cell>
          <cell r="B1079">
            <v>22</v>
          </cell>
          <cell r="F1079">
            <v>5560</v>
          </cell>
          <cell r="H1079">
            <v>76</v>
          </cell>
          <cell r="I1079">
            <v>92</v>
          </cell>
          <cell r="J1079">
            <v>93</v>
          </cell>
          <cell r="K1079">
            <v>87</v>
          </cell>
          <cell r="L1079">
            <v>94</v>
          </cell>
          <cell r="M1079">
            <v>77</v>
          </cell>
        </row>
        <row r="1080">
          <cell r="A1080">
            <v>213</v>
          </cell>
          <cell r="B1080">
            <v>22</v>
          </cell>
          <cell r="F1080">
            <v>5570</v>
          </cell>
          <cell r="H1080">
            <v>38</v>
          </cell>
          <cell r="I1080">
            <v>40</v>
          </cell>
          <cell r="J1080">
            <v>48</v>
          </cell>
          <cell r="K1080">
            <v>55</v>
          </cell>
          <cell r="L1080">
            <v>52</v>
          </cell>
          <cell r="M1080">
            <v>32</v>
          </cell>
        </row>
        <row r="1081">
          <cell r="A1081">
            <v>425</v>
          </cell>
          <cell r="B1081">
            <v>23</v>
          </cell>
          <cell r="F1081">
            <v>5330</v>
          </cell>
          <cell r="K1081">
            <v>1</v>
          </cell>
          <cell r="M1081">
            <v>1</v>
          </cell>
        </row>
        <row r="1082">
          <cell r="A1082">
            <v>425</v>
          </cell>
          <cell r="B1082">
            <v>23</v>
          </cell>
          <cell r="F1082">
            <v>5560</v>
          </cell>
          <cell r="H1082">
            <v>39</v>
          </cell>
          <cell r="I1082">
            <v>52</v>
          </cell>
          <cell r="J1082">
            <v>30</v>
          </cell>
          <cell r="K1082">
            <v>43</v>
          </cell>
          <cell r="L1082">
            <v>29</v>
          </cell>
          <cell r="M1082">
            <v>31</v>
          </cell>
        </row>
        <row r="1083">
          <cell r="A1083">
            <v>425</v>
          </cell>
          <cell r="B1083">
            <v>23</v>
          </cell>
          <cell r="F1083">
            <v>5580</v>
          </cell>
          <cell r="H1083">
            <v>16</v>
          </cell>
          <cell r="I1083">
            <v>19</v>
          </cell>
          <cell r="J1083">
            <v>17</v>
          </cell>
          <cell r="K1083">
            <v>27</v>
          </cell>
          <cell r="L1083">
            <v>14</v>
          </cell>
          <cell r="M1083">
            <v>19</v>
          </cell>
        </row>
        <row r="1084">
          <cell r="A1084">
            <v>425</v>
          </cell>
          <cell r="B1084">
            <v>23</v>
          </cell>
          <cell r="F1084">
            <v>5320</v>
          </cell>
          <cell r="I1084">
            <v>1</v>
          </cell>
          <cell r="J1084">
            <v>1</v>
          </cell>
          <cell r="K1084">
            <v>1</v>
          </cell>
          <cell r="L1084">
            <v>1</v>
          </cell>
        </row>
        <row r="1085">
          <cell r="A1085">
            <v>425</v>
          </cell>
          <cell r="B1085">
            <v>23</v>
          </cell>
          <cell r="F1085">
            <v>5310</v>
          </cell>
          <cell r="M1085">
            <v>1</v>
          </cell>
        </row>
        <row r="1086">
          <cell r="A1086">
            <v>425</v>
          </cell>
          <cell r="B1086">
            <v>23</v>
          </cell>
          <cell r="F1086">
            <v>5020</v>
          </cell>
          <cell r="H1086">
            <v>20</v>
          </cell>
          <cell r="I1086">
            <v>26</v>
          </cell>
          <cell r="K1086">
            <v>21</v>
          </cell>
        </row>
        <row r="1087">
          <cell r="A1087">
            <v>425</v>
          </cell>
          <cell r="B1087">
            <v>23</v>
          </cell>
          <cell r="F1087">
            <v>5570</v>
          </cell>
          <cell r="H1087">
            <v>23</v>
          </cell>
          <cell r="I1087">
            <v>33</v>
          </cell>
          <cell r="J1087">
            <v>13</v>
          </cell>
          <cell r="K1087">
            <v>16</v>
          </cell>
          <cell r="L1087">
            <v>15</v>
          </cell>
          <cell r="M1087">
            <v>12</v>
          </cell>
        </row>
        <row r="1088">
          <cell r="A1088">
            <v>425</v>
          </cell>
          <cell r="B1088">
            <v>23</v>
          </cell>
          <cell r="F1088">
            <v>5010</v>
          </cell>
          <cell r="H1088">
            <v>19</v>
          </cell>
          <cell r="I1088">
            <v>25</v>
          </cell>
          <cell r="J1088">
            <v>29</v>
          </cell>
          <cell r="K1088">
            <v>20</v>
          </cell>
          <cell r="L1088">
            <v>28</v>
          </cell>
          <cell r="M1088">
            <v>29</v>
          </cell>
        </row>
        <row r="1089">
          <cell r="A1089">
            <v>204</v>
          </cell>
          <cell r="B1089">
            <v>22</v>
          </cell>
          <cell r="F1089">
            <v>5310</v>
          </cell>
          <cell r="H1089">
            <v>2</v>
          </cell>
          <cell r="I1089">
            <v>2</v>
          </cell>
          <cell r="J1089">
            <v>2</v>
          </cell>
          <cell r="K1089">
            <v>1</v>
          </cell>
          <cell r="M1089">
            <v>1</v>
          </cell>
        </row>
        <row r="1090">
          <cell r="A1090">
            <v>204</v>
          </cell>
          <cell r="B1090">
            <v>22</v>
          </cell>
          <cell r="F1090">
            <v>5050</v>
          </cell>
          <cell r="H1090">
            <v>30</v>
          </cell>
          <cell r="I1090">
            <v>33</v>
          </cell>
          <cell r="J1090">
            <v>35</v>
          </cell>
          <cell r="K1090">
            <v>29</v>
          </cell>
          <cell r="L1090">
            <v>28</v>
          </cell>
          <cell r="M1090">
            <v>31</v>
          </cell>
        </row>
        <row r="1091">
          <cell r="A1091">
            <v>204</v>
          </cell>
          <cell r="B1091">
            <v>22</v>
          </cell>
          <cell r="F1091">
            <v>5040</v>
          </cell>
          <cell r="H1091">
            <v>30</v>
          </cell>
          <cell r="I1091">
            <v>35</v>
          </cell>
          <cell r="J1091">
            <v>35</v>
          </cell>
          <cell r="K1091">
            <v>29</v>
          </cell>
          <cell r="L1091">
            <v>28</v>
          </cell>
          <cell r="M1091">
            <v>31</v>
          </cell>
        </row>
        <row r="1092">
          <cell r="A1092">
            <v>204</v>
          </cell>
          <cell r="B1092">
            <v>22</v>
          </cell>
          <cell r="F1092">
            <v>5030</v>
          </cell>
          <cell r="H1092">
            <v>31</v>
          </cell>
          <cell r="I1092">
            <v>34</v>
          </cell>
          <cell r="J1092">
            <v>34</v>
          </cell>
          <cell r="K1092">
            <v>29</v>
          </cell>
          <cell r="L1092">
            <v>29</v>
          </cell>
          <cell r="M1092">
            <v>32</v>
          </cell>
        </row>
        <row r="1093">
          <cell r="A1093">
            <v>204</v>
          </cell>
          <cell r="B1093">
            <v>22</v>
          </cell>
          <cell r="F1093">
            <v>5020</v>
          </cell>
          <cell r="H1093">
            <v>31</v>
          </cell>
          <cell r="I1093">
            <v>34</v>
          </cell>
          <cell r="J1093">
            <v>35</v>
          </cell>
          <cell r="K1093">
            <v>29</v>
          </cell>
          <cell r="L1093">
            <v>28</v>
          </cell>
          <cell r="M1093">
            <v>32</v>
          </cell>
        </row>
        <row r="1094">
          <cell r="A1094">
            <v>204</v>
          </cell>
          <cell r="B1094">
            <v>22</v>
          </cell>
          <cell r="F1094">
            <v>5010</v>
          </cell>
          <cell r="H1094">
            <v>31</v>
          </cell>
          <cell r="I1094">
            <v>33</v>
          </cell>
          <cell r="J1094">
            <v>34</v>
          </cell>
          <cell r="K1094">
            <v>29</v>
          </cell>
          <cell r="L1094">
            <v>29</v>
          </cell>
          <cell r="M1094">
            <v>31</v>
          </cell>
        </row>
        <row r="1095">
          <cell r="A1095">
            <v>204</v>
          </cell>
          <cell r="B1095">
            <v>22</v>
          </cell>
          <cell r="F1095">
            <v>5340</v>
          </cell>
          <cell r="H1095">
            <v>3</v>
          </cell>
          <cell r="I1095">
            <v>1</v>
          </cell>
        </row>
        <row r="1096">
          <cell r="A1096">
            <v>204</v>
          </cell>
          <cell r="B1096">
            <v>22</v>
          </cell>
          <cell r="F1096">
            <v>5320</v>
          </cell>
          <cell r="I1096">
            <v>2</v>
          </cell>
          <cell r="J1096">
            <v>2</v>
          </cell>
          <cell r="L1096">
            <v>3</v>
          </cell>
          <cell r="M1096">
            <v>1</v>
          </cell>
        </row>
        <row r="1097">
          <cell r="A1097">
            <v>204</v>
          </cell>
          <cell r="B1097">
            <v>22</v>
          </cell>
          <cell r="F1097">
            <v>5330</v>
          </cell>
          <cell r="I1097">
            <v>1</v>
          </cell>
        </row>
        <row r="1098">
          <cell r="A1098">
            <v>204</v>
          </cell>
          <cell r="B1098">
            <v>22</v>
          </cell>
          <cell r="F1098">
            <v>5350</v>
          </cell>
          <cell r="I1098">
            <v>1</v>
          </cell>
          <cell r="J1098">
            <v>1</v>
          </cell>
          <cell r="K1098">
            <v>3</v>
          </cell>
        </row>
        <row r="1099">
          <cell r="A1099">
            <v>204</v>
          </cell>
          <cell r="B1099">
            <v>22</v>
          </cell>
          <cell r="F1099">
            <v>5580</v>
          </cell>
          <cell r="H1099">
            <v>76</v>
          </cell>
          <cell r="I1099">
            <v>98</v>
          </cell>
          <cell r="J1099">
            <v>84</v>
          </cell>
          <cell r="K1099">
            <v>69</v>
          </cell>
          <cell r="L1099">
            <v>72</v>
          </cell>
          <cell r="M1099">
            <v>82</v>
          </cell>
        </row>
        <row r="1100">
          <cell r="A1100">
            <v>204</v>
          </cell>
          <cell r="B1100">
            <v>22</v>
          </cell>
          <cell r="F1100">
            <v>5560</v>
          </cell>
          <cell r="H1100">
            <v>158</v>
          </cell>
          <cell r="I1100">
            <v>176</v>
          </cell>
          <cell r="J1100">
            <v>178</v>
          </cell>
          <cell r="K1100">
            <v>149</v>
          </cell>
          <cell r="L1100">
            <v>145</v>
          </cell>
          <cell r="M1100">
            <v>159</v>
          </cell>
        </row>
        <row r="1101">
          <cell r="A1101">
            <v>204</v>
          </cell>
          <cell r="B1101">
            <v>22</v>
          </cell>
          <cell r="F1101">
            <v>5570</v>
          </cell>
          <cell r="H1101">
            <v>82</v>
          </cell>
          <cell r="I1101">
            <v>78</v>
          </cell>
          <cell r="J1101">
            <v>94</v>
          </cell>
          <cell r="K1101">
            <v>80</v>
          </cell>
          <cell r="L1101">
            <v>73</v>
          </cell>
          <cell r="M1101">
            <v>77</v>
          </cell>
        </row>
        <row r="1102">
          <cell r="A1102">
            <v>204</v>
          </cell>
          <cell r="B1102">
            <v>22</v>
          </cell>
          <cell r="F1102">
            <v>5320</v>
          </cell>
          <cell r="H1102">
            <v>1</v>
          </cell>
          <cell r="J1102">
            <v>1</v>
          </cell>
          <cell r="K1102">
            <v>3</v>
          </cell>
        </row>
        <row r="1103">
          <cell r="A1103">
            <v>204</v>
          </cell>
          <cell r="B1103">
            <v>22</v>
          </cell>
          <cell r="F1103">
            <v>5580</v>
          </cell>
          <cell r="H1103">
            <v>37</v>
          </cell>
          <cell r="I1103">
            <v>42</v>
          </cell>
          <cell r="J1103">
            <v>31</v>
          </cell>
          <cell r="K1103">
            <v>46</v>
          </cell>
          <cell r="L1103">
            <v>34</v>
          </cell>
          <cell r="M1103">
            <v>39</v>
          </cell>
        </row>
        <row r="1104">
          <cell r="A1104">
            <v>202</v>
          </cell>
          <cell r="B1104">
            <v>22</v>
          </cell>
          <cell r="F1104">
            <v>5580</v>
          </cell>
          <cell r="H1104">
            <v>18</v>
          </cell>
          <cell r="I1104">
            <v>24</v>
          </cell>
          <cell r="J1104">
            <v>33</v>
          </cell>
          <cell r="K1104">
            <v>26</v>
          </cell>
          <cell r="L1104">
            <v>26</v>
          </cell>
          <cell r="M1104">
            <v>29</v>
          </cell>
        </row>
        <row r="1105">
          <cell r="A1105">
            <v>202</v>
          </cell>
          <cell r="B1105">
            <v>22</v>
          </cell>
          <cell r="F1105">
            <v>5020</v>
          </cell>
          <cell r="I1105">
            <v>20</v>
          </cell>
          <cell r="L1105">
            <v>23</v>
          </cell>
          <cell r="M1105">
            <v>23</v>
          </cell>
        </row>
        <row r="1106">
          <cell r="A1106">
            <v>202</v>
          </cell>
          <cell r="B1106">
            <v>22</v>
          </cell>
          <cell r="F1106">
            <v>5580</v>
          </cell>
          <cell r="H1106">
            <v>17</v>
          </cell>
          <cell r="I1106">
            <v>19</v>
          </cell>
          <cell r="J1106">
            <v>18</v>
          </cell>
          <cell r="K1106">
            <v>12</v>
          </cell>
          <cell r="L1106">
            <v>23</v>
          </cell>
          <cell r="M1106">
            <v>26</v>
          </cell>
        </row>
        <row r="1107">
          <cell r="A1107">
            <v>202</v>
          </cell>
          <cell r="B1107">
            <v>22</v>
          </cell>
          <cell r="F1107">
            <v>5570</v>
          </cell>
          <cell r="H1107">
            <v>16</v>
          </cell>
          <cell r="I1107">
            <v>21</v>
          </cell>
          <cell r="J1107">
            <v>18</v>
          </cell>
          <cell r="K1107">
            <v>19</v>
          </cell>
          <cell r="L1107">
            <v>24</v>
          </cell>
          <cell r="M1107">
            <v>25</v>
          </cell>
        </row>
        <row r="1108">
          <cell r="A1108">
            <v>202</v>
          </cell>
          <cell r="B1108">
            <v>22</v>
          </cell>
          <cell r="F1108">
            <v>5560</v>
          </cell>
          <cell r="H1108">
            <v>33</v>
          </cell>
          <cell r="I1108">
            <v>40</v>
          </cell>
          <cell r="J1108">
            <v>36</v>
          </cell>
          <cell r="K1108">
            <v>31</v>
          </cell>
          <cell r="L1108">
            <v>47</v>
          </cell>
          <cell r="M1108">
            <v>51</v>
          </cell>
        </row>
        <row r="1109">
          <cell r="A1109">
            <v>202</v>
          </cell>
          <cell r="B1109">
            <v>22</v>
          </cell>
          <cell r="F1109">
            <v>5320</v>
          </cell>
          <cell r="J1109">
            <v>1</v>
          </cell>
          <cell r="K1109">
            <v>1</v>
          </cell>
          <cell r="M1109">
            <v>1</v>
          </cell>
        </row>
        <row r="1110">
          <cell r="A1110">
            <v>202</v>
          </cell>
          <cell r="B1110">
            <v>22</v>
          </cell>
          <cell r="F1110">
            <v>5310</v>
          </cell>
          <cell r="K1110">
            <v>1</v>
          </cell>
          <cell r="M1110">
            <v>4</v>
          </cell>
        </row>
        <row r="1111">
          <cell r="A1111">
            <v>202</v>
          </cell>
          <cell r="B1111">
            <v>22</v>
          </cell>
          <cell r="F1111">
            <v>5010</v>
          </cell>
          <cell r="H1111">
            <v>33</v>
          </cell>
          <cell r="I1111">
            <v>20</v>
          </cell>
          <cell r="J1111">
            <v>35</v>
          </cell>
          <cell r="K1111">
            <v>29</v>
          </cell>
          <cell r="L1111">
            <v>24</v>
          </cell>
          <cell r="M1111">
            <v>23</v>
          </cell>
        </row>
        <row r="1112">
          <cell r="A1112">
            <v>202</v>
          </cell>
          <cell r="B1112">
            <v>22</v>
          </cell>
          <cell r="F1112">
            <v>5020</v>
          </cell>
          <cell r="H1112">
            <v>29</v>
          </cell>
          <cell r="I1112">
            <v>35</v>
          </cell>
          <cell r="J1112">
            <v>28</v>
          </cell>
          <cell r="K1112">
            <v>34</v>
          </cell>
          <cell r="L1112">
            <v>26</v>
          </cell>
          <cell r="M1112">
            <v>35</v>
          </cell>
        </row>
        <row r="1113">
          <cell r="A1113">
            <v>202</v>
          </cell>
          <cell r="B1113">
            <v>22</v>
          </cell>
          <cell r="F1113">
            <v>5010</v>
          </cell>
          <cell r="H1113">
            <v>30</v>
          </cell>
          <cell r="I1113">
            <v>35</v>
          </cell>
          <cell r="J1113">
            <v>28</v>
          </cell>
          <cell r="K1113">
            <v>34</v>
          </cell>
          <cell r="L1113">
            <v>26</v>
          </cell>
          <cell r="M1113">
            <v>35</v>
          </cell>
        </row>
        <row r="1114">
          <cell r="A1114">
            <v>202</v>
          </cell>
          <cell r="B1114">
            <v>22</v>
          </cell>
          <cell r="F1114">
            <v>5570</v>
          </cell>
          <cell r="H1114">
            <v>30</v>
          </cell>
          <cell r="I1114">
            <v>41</v>
          </cell>
          <cell r="J1114">
            <v>30</v>
          </cell>
          <cell r="K1114">
            <v>28</v>
          </cell>
          <cell r="L1114">
            <v>43</v>
          </cell>
          <cell r="M1114">
            <v>33</v>
          </cell>
        </row>
        <row r="1115">
          <cell r="A1115">
            <v>202</v>
          </cell>
          <cell r="B1115">
            <v>22</v>
          </cell>
          <cell r="F1115">
            <v>5560</v>
          </cell>
          <cell r="H1115">
            <v>61</v>
          </cell>
          <cell r="I1115">
            <v>72</v>
          </cell>
          <cell r="J1115">
            <v>57</v>
          </cell>
          <cell r="K1115">
            <v>69</v>
          </cell>
          <cell r="L1115">
            <v>80</v>
          </cell>
          <cell r="M1115">
            <v>71</v>
          </cell>
        </row>
        <row r="1116">
          <cell r="A1116">
            <v>202</v>
          </cell>
          <cell r="B1116">
            <v>22</v>
          </cell>
          <cell r="F1116">
            <v>5330</v>
          </cell>
          <cell r="I1116">
            <v>1</v>
          </cell>
        </row>
        <row r="1117">
          <cell r="A1117">
            <v>202</v>
          </cell>
          <cell r="B1117">
            <v>22</v>
          </cell>
          <cell r="F1117">
            <v>5320</v>
          </cell>
          <cell r="H1117">
            <v>2</v>
          </cell>
          <cell r="M1117">
            <v>1</v>
          </cell>
        </row>
        <row r="1118">
          <cell r="A1118">
            <v>202</v>
          </cell>
          <cell r="B1118">
            <v>22</v>
          </cell>
          <cell r="F1118">
            <v>5310</v>
          </cell>
          <cell r="I1118">
            <v>1</v>
          </cell>
          <cell r="J1118">
            <v>1</v>
          </cell>
          <cell r="K1118">
            <v>1</v>
          </cell>
          <cell r="L1118">
            <v>1</v>
          </cell>
        </row>
        <row r="1119">
          <cell r="A1119">
            <v>202</v>
          </cell>
          <cell r="B1119">
            <v>22</v>
          </cell>
          <cell r="F1119">
            <v>5030</v>
          </cell>
          <cell r="L1119">
            <v>27</v>
          </cell>
        </row>
        <row r="1120">
          <cell r="A1120">
            <v>202</v>
          </cell>
          <cell r="B1120">
            <v>22</v>
          </cell>
          <cell r="F1120">
            <v>5580</v>
          </cell>
          <cell r="H1120">
            <v>31</v>
          </cell>
          <cell r="I1120">
            <v>31</v>
          </cell>
          <cell r="J1120">
            <v>27</v>
          </cell>
          <cell r="K1120">
            <v>41</v>
          </cell>
          <cell r="L1120">
            <v>37</v>
          </cell>
          <cell r="M1120">
            <v>38</v>
          </cell>
        </row>
        <row r="1121">
          <cell r="A1121">
            <v>210</v>
          </cell>
          <cell r="B1121">
            <v>22</v>
          </cell>
          <cell r="F1121">
            <v>5580</v>
          </cell>
          <cell r="H1121">
            <v>14</v>
          </cell>
          <cell r="I1121">
            <v>10</v>
          </cell>
          <cell r="J1121">
            <v>11</v>
          </cell>
          <cell r="K1121">
            <v>11</v>
          </cell>
          <cell r="L1121">
            <v>10</v>
          </cell>
          <cell r="M1121">
            <v>10</v>
          </cell>
        </row>
        <row r="1122">
          <cell r="A1122">
            <v>210</v>
          </cell>
          <cell r="B1122">
            <v>22</v>
          </cell>
          <cell r="F1122">
            <v>5570</v>
          </cell>
          <cell r="H1122">
            <v>8</v>
          </cell>
          <cell r="I1122">
            <v>11</v>
          </cell>
          <cell r="J1122">
            <v>12</v>
          </cell>
          <cell r="K1122">
            <v>14</v>
          </cell>
          <cell r="L1122">
            <v>21</v>
          </cell>
          <cell r="M1122">
            <v>16</v>
          </cell>
        </row>
        <row r="1123">
          <cell r="A1123">
            <v>210</v>
          </cell>
          <cell r="B1123">
            <v>22</v>
          </cell>
          <cell r="F1123">
            <v>5010</v>
          </cell>
          <cell r="H1123">
            <v>20</v>
          </cell>
          <cell r="I1123">
            <v>21</v>
          </cell>
          <cell r="J1123">
            <v>23</v>
          </cell>
          <cell r="K1123">
            <v>25</v>
          </cell>
          <cell r="L1123">
            <v>28</v>
          </cell>
          <cell r="M1123">
            <v>25</v>
          </cell>
        </row>
        <row r="1124">
          <cell r="A1124">
            <v>210</v>
          </cell>
          <cell r="B1124">
            <v>22</v>
          </cell>
          <cell r="F1124">
            <v>5310</v>
          </cell>
          <cell r="L1124">
            <v>2</v>
          </cell>
          <cell r="M1124">
            <v>1</v>
          </cell>
        </row>
        <row r="1125">
          <cell r="A1125">
            <v>210</v>
          </cell>
          <cell r="B1125">
            <v>22</v>
          </cell>
          <cell r="F1125">
            <v>5320</v>
          </cell>
          <cell r="H1125">
            <v>2</v>
          </cell>
          <cell r="L1125">
            <v>1</v>
          </cell>
        </row>
        <row r="1126">
          <cell r="A1126">
            <v>210</v>
          </cell>
          <cell r="B1126">
            <v>22</v>
          </cell>
          <cell r="F1126">
            <v>5560</v>
          </cell>
          <cell r="H1126">
            <v>22</v>
          </cell>
          <cell r="I1126">
            <v>21</v>
          </cell>
          <cell r="J1126">
            <v>23</v>
          </cell>
          <cell r="K1126">
            <v>25</v>
          </cell>
          <cell r="L1126">
            <v>31</v>
          </cell>
          <cell r="M1126">
            <v>26</v>
          </cell>
        </row>
        <row r="1127">
          <cell r="A1127">
            <v>209</v>
          </cell>
          <cell r="B1127">
            <v>22</v>
          </cell>
          <cell r="F1127">
            <v>5010</v>
          </cell>
          <cell r="H1127">
            <v>17</v>
          </cell>
          <cell r="I1127">
            <v>17</v>
          </cell>
          <cell r="J1127">
            <v>14</v>
          </cell>
          <cell r="K1127">
            <v>20</v>
          </cell>
          <cell r="L1127">
            <v>12</v>
          </cell>
          <cell r="M1127">
            <v>21</v>
          </cell>
        </row>
        <row r="1128">
          <cell r="A1128">
            <v>209</v>
          </cell>
          <cell r="B1128">
            <v>22</v>
          </cell>
          <cell r="F1128">
            <v>5560</v>
          </cell>
          <cell r="H1128">
            <v>17</v>
          </cell>
          <cell r="I1128">
            <v>18</v>
          </cell>
          <cell r="J1128">
            <v>16</v>
          </cell>
          <cell r="K1128">
            <v>22</v>
          </cell>
          <cell r="L1128">
            <v>12</v>
          </cell>
          <cell r="M1128">
            <v>24</v>
          </cell>
        </row>
        <row r="1129">
          <cell r="A1129">
            <v>209</v>
          </cell>
          <cell r="B1129">
            <v>22</v>
          </cell>
          <cell r="F1129">
            <v>5570</v>
          </cell>
          <cell r="H1129">
            <v>10</v>
          </cell>
          <cell r="I1129">
            <v>4</v>
          </cell>
          <cell r="J1129">
            <v>8</v>
          </cell>
          <cell r="K1129">
            <v>10</v>
          </cell>
          <cell r="L1129">
            <v>7</v>
          </cell>
          <cell r="M1129">
            <v>12</v>
          </cell>
        </row>
        <row r="1130">
          <cell r="A1130">
            <v>209</v>
          </cell>
          <cell r="B1130">
            <v>22</v>
          </cell>
          <cell r="F1130">
            <v>5580</v>
          </cell>
          <cell r="H1130">
            <v>7</v>
          </cell>
          <cell r="I1130">
            <v>14</v>
          </cell>
          <cell r="J1130">
            <v>8</v>
          </cell>
          <cell r="K1130">
            <v>12</v>
          </cell>
          <cell r="L1130">
            <v>5</v>
          </cell>
          <cell r="M1130">
            <v>12</v>
          </cell>
        </row>
        <row r="1131">
          <cell r="A1131">
            <v>209</v>
          </cell>
          <cell r="B1131">
            <v>22</v>
          </cell>
          <cell r="F1131">
            <v>5310</v>
          </cell>
          <cell r="J1131">
            <v>1</v>
          </cell>
          <cell r="K1131">
            <v>2</v>
          </cell>
        </row>
        <row r="1132">
          <cell r="A1132">
            <v>209</v>
          </cell>
          <cell r="B1132">
            <v>22</v>
          </cell>
          <cell r="F1132">
            <v>5320</v>
          </cell>
          <cell r="I1132">
            <v>1</v>
          </cell>
          <cell r="J1132">
            <v>1</v>
          </cell>
          <cell r="M1132">
            <v>2</v>
          </cell>
        </row>
        <row r="1133">
          <cell r="A1133">
            <v>209</v>
          </cell>
          <cell r="B1133">
            <v>22</v>
          </cell>
          <cell r="F1133">
            <v>5330</v>
          </cell>
          <cell r="M1133">
            <v>1</v>
          </cell>
        </row>
        <row r="1134">
          <cell r="A1134">
            <v>204</v>
          </cell>
          <cell r="B1134">
            <v>22</v>
          </cell>
          <cell r="F1134">
            <v>5030</v>
          </cell>
          <cell r="H1134">
            <v>32</v>
          </cell>
        </row>
        <row r="1135">
          <cell r="A1135">
            <v>204</v>
          </cell>
          <cell r="B1135">
            <v>22</v>
          </cell>
          <cell r="F1135">
            <v>5310</v>
          </cell>
          <cell r="H1135">
            <v>1</v>
          </cell>
          <cell r="I1135">
            <v>1</v>
          </cell>
          <cell r="J1135">
            <v>1</v>
          </cell>
          <cell r="L1135">
            <v>1</v>
          </cell>
          <cell r="M1135">
            <v>1</v>
          </cell>
        </row>
        <row r="1136">
          <cell r="A1136">
            <v>204</v>
          </cell>
          <cell r="B1136">
            <v>22</v>
          </cell>
          <cell r="F1136">
            <v>5320</v>
          </cell>
          <cell r="H1136">
            <v>1</v>
          </cell>
          <cell r="I1136">
            <v>1</v>
          </cell>
          <cell r="J1136">
            <v>2</v>
          </cell>
          <cell r="K1136">
            <v>2</v>
          </cell>
          <cell r="L1136">
            <v>1</v>
          </cell>
        </row>
        <row r="1137">
          <cell r="A1137">
            <v>204</v>
          </cell>
          <cell r="B1137">
            <v>22</v>
          </cell>
          <cell r="F1137">
            <v>5330</v>
          </cell>
          <cell r="L1137">
            <v>1</v>
          </cell>
        </row>
        <row r="1138">
          <cell r="A1138">
            <v>204</v>
          </cell>
          <cell r="B1138">
            <v>22</v>
          </cell>
          <cell r="F1138">
            <v>5560</v>
          </cell>
          <cell r="H1138">
            <v>98</v>
          </cell>
          <cell r="I1138">
            <v>68</v>
          </cell>
          <cell r="J1138">
            <v>67</v>
          </cell>
          <cell r="K1138">
            <v>63</v>
          </cell>
          <cell r="L1138">
            <v>43</v>
          </cell>
          <cell r="M1138">
            <v>53</v>
          </cell>
        </row>
        <row r="1139">
          <cell r="A1139">
            <v>204</v>
          </cell>
          <cell r="B1139">
            <v>22</v>
          </cell>
          <cell r="F1139">
            <v>5570</v>
          </cell>
          <cell r="H1139">
            <v>53</v>
          </cell>
          <cell r="I1139">
            <v>36</v>
          </cell>
          <cell r="J1139">
            <v>35</v>
          </cell>
          <cell r="K1139">
            <v>34</v>
          </cell>
          <cell r="L1139">
            <v>25</v>
          </cell>
          <cell r="M1139">
            <v>23</v>
          </cell>
        </row>
        <row r="1140">
          <cell r="A1140">
            <v>204</v>
          </cell>
          <cell r="B1140">
            <v>22</v>
          </cell>
          <cell r="F1140">
            <v>5580</v>
          </cell>
          <cell r="H1140">
            <v>45</v>
          </cell>
          <cell r="I1140">
            <v>32</v>
          </cell>
          <cell r="J1140">
            <v>32</v>
          </cell>
          <cell r="K1140">
            <v>29</v>
          </cell>
          <cell r="L1140">
            <v>18</v>
          </cell>
          <cell r="M1140">
            <v>30</v>
          </cell>
        </row>
        <row r="1141">
          <cell r="A1141">
            <v>204</v>
          </cell>
          <cell r="B1141">
            <v>22</v>
          </cell>
          <cell r="F1141">
            <v>5010</v>
          </cell>
          <cell r="H1141">
            <v>32</v>
          </cell>
          <cell r="I1141">
            <v>33</v>
          </cell>
          <cell r="J1141">
            <v>32</v>
          </cell>
          <cell r="K1141">
            <v>30</v>
          </cell>
          <cell r="L1141">
            <v>20</v>
          </cell>
          <cell r="M1141">
            <v>26</v>
          </cell>
        </row>
        <row r="1142">
          <cell r="A1142">
            <v>204</v>
          </cell>
          <cell r="B1142">
            <v>22</v>
          </cell>
          <cell r="F1142">
            <v>5020</v>
          </cell>
          <cell r="H1142">
            <v>32</v>
          </cell>
          <cell r="I1142">
            <v>33</v>
          </cell>
          <cell r="J1142">
            <v>32</v>
          </cell>
          <cell r="K1142">
            <v>31</v>
          </cell>
          <cell r="L1142">
            <v>20</v>
          </cell>
          <cell r="M1142">
            <v>26</v>
          </cell>
        </row>
        <row r="1143">
          <cell r="A1143">
            <v>208</v>
          </cell>
          <cell r="B1143">
            <v>22</v>
          </cell>
          <cell r="F1143">
            <v>5580</v>
          </cell>
          <cell r="H1143">
            <v>47</v>
          </cell>
          <cell r="I1143">
            <v>49</v>
          </cell>
          <cell r="J1143">
            <v>52</v>
          </cell>
          <cell r="K1143">
            <v>31</v>
          </cell>
          <cell r="L1143">
            <v>38</v>
          </cell>
          <cell r="M1143">
            <v>38</v>
          </cell>
        </row>
        <row r="1144">
          <cell r="A1144">
            <v>208</v>
          </cell>
          <cell r="B1144">
            <v>22</v>
          </cell>
          <cell r="F1144">
            <v>5310</v>
          </cell>
          <cell r="J1144">
            <v>2</v>
          </cell>
          <cell r="K1144">
            <v>1</v>
          </cell>
          <cell r="L1144">
            <v>2</v>
          </cell>
          <cell r="M1144">
            <v>1</v>
          </cell>
        </row>
        <row r="1145">
          <cell r="A1145">
            <v>208</v>
          </cell>
          <cell r="B1145">
            <v>22</v>
          </cell>
          <cell r="F1145">
            <v>5010</v>
          </cell>
          <cell r="H1145">
            <v>31</v>
          </cell>
          <cell r="I1145">
            <v>34</v>
          </cell>
          <cell r="J1145">
            <v>31</v>
          </cell>
          <cell r="K1145">
            <v>28</v>
          </cell>
          <cell r="L1145">
            <v>28</v>
          </cell>
          <cell r="M1145">
            <v>30</v>
          </cell>
        </row>
        <row r="1146">
          <cell r="A1146">
            <v>208</v>
          </cell>
          <cell r="B1146">
            <v>22</v>
          </cell>
          <cell r="F1146">
            <v>5030</v>
          </cell>
          <cell r="H1146">
            <v>32</v>
          </cell>
          <cell r="I1146">
            <v>33</v>
          </cell>
          <cell r="J1146">
            <v>32</v>
          </cell>
          <cell r="K1146">
            <v>28</v>
          </cell>
          <cell r="L1146">
            <v>28</v>
          </cell>
          <cell r="M1146">
            <v>31</v>
          </cell>
        </row>
        <row r="1147">
          <cell r="A1147">
            <v>208</v>
          </cell>
          <cell r="B1147">
            <v>22</v>
          </cell>
          <cell r="F1147">
            <v>5320</v>
          </cell>
          <cell r="J1147">
            <v>1</v>
          </cell>
        </row>
        <row r="1148">
          <cell r="A1148">
            <v>208</v>
          </cell>
          <cell r="B1148">
            <v>22</v>
          </cell>
          <cell r="F1148">
            <v>5330</v>
          </cell>
          <cell r="K1148">
            <v>1</v>
          </cell>
        </row>
        <row r="1149">
          <cell r="A1149">
            <v>208</v>
          </cell>
          <cell r="B1149">
            <v>22</v>
          </cell>
          <cell r="F1149">
            <v>5340</v>
          </cell>
          <cell r="H1149">
            <v>1</v>
          </cell>
          <cell r="I1149">
            <v>2</v>
          </cell>
        </row>
        <row r="1150">
          <cell r="A1150">
            <v>208</v>
          </cell>
          <cell r="B1150">
            <v>22</v>
          </cell>
          <cell r="F1150">
            <v>5020</v>
          </cell>
          <cell r="H1150">
            <v>32</v>
          </cell>
          <cell r="I1150">
            <v>33</v>
          </cell>
          <cell r="J1150">
            <v>32</v>
          </cell>
          <cell r="K1150">
            <v>28</v>
          </cell>
          <cell r="L1150">
            <v>28</v>
          </cell>
          <cell r="M1150">
            <v>30</v>
          </cell>
        </row>
        <row r="1151">
          <cell r="A1151">
            <v>208</v>
          </cell>
          <cell r="B1151">
            <v>22</v>
          </cell>
          <cell r="F1151">
            <v>5570</v>
          </cell>
          <cell r="H1151">
            <v>49</v>
          </cell>
          <cell r="I1151">
            <v>53</v>
          </cell>
          <cell r="J1151">
            <v>46</v>
          </cell>
          <cell r="K1151">
            <v>56</v>
          </cell>
          <cell r="L1151">
            <v>48</v>
          </cell>
          <cell r="M1151">
            <v>54</v>
          </cell>
        </row>
        <row r="1152">
          <cell r="A1152">
            <v>208</v>
          </cell>
          <cell r="B1152">
            <v>22</v>
          </cell>
          <cell r="F1152">
            <v>5350</v>
          </cell>
          <cell r="K1152">
            <v>1</v>
          </cell>
        </row>
        <row r="1153">
          <cell r="A1153">
            <v>208</v>
          </cell>
          <cell r="B1153">
            <v>22</v>
          </cell>
          <cell r="F1153">
            <v>5560</v>
          </cell>
          <cell r="H1153">
            <v>96</v>
          </cell>
          <cell r="I1153">
            <v>102</v>
          </cell>
          <cell r="J1153">
            <v>98</v>
          </cell>
          <cell r="K1153">
            <v>87</v>
          </cell>
          <cell r="L1153">
            <v>86</v>
          </cell>
          <cell r="M1153">
            <v>92</v>
          </cell>
        </row>
        <row r="1154">
          <cell r="A1154">
            <v>209</v>
          </cell>
          <cell r="B1154">
            <v>22</v>
          </cell>
          <cell r="F1154">
            <v>5570</v>
          </cell>
          <cell r="H1154">
            <v>8</v>
          </cell>
          <cell r="I1154">
            <v>8</v>
          </cell>
          <cell r="J1154">
            <v>2</v>
          </cell>
          <cell r="K1154">
            <v>12</v>
          </cell>
          <cell r="L1154">
            <v>7</v>
          </cell>
          <cell r="M1154">
            <v>6</v>
          </cell>
        </row>
        <row r="1155">
          <cell r="A1155">
            <v>209</v>
          </cell>
          <cell r="B1155">
            <v>22</v>
          </cell>
          <cell r="F1155">
            <v>5010</v>
          </cell>
          <cell r="H1155">
            <v>11</v>
          </cell>
          <cell r="I1155">
            <v>8</v>
          </cell>
          <cell r="J1155">
            <v>3</v>
          </cell>
          <cell r="K1155">
            <v>20</v>
          </cell>
          <cell r="L1155">
            <v>11</v>
          </cell>
          <cell r="M1155">
            <v>15</v>
          </cell>
        </row>
        <row r="1156">
          <cell r="A1156">
            <v>209</v>
          </cell>
          <cell r="B1156">
            <v>22</v>
          </cell>
          <cell r="F1156">
            <v>5310</v>
          </cell>
          <cell r="I1156">
            <v>1</v>
          </cell>
          <cell r="K1156">
            <v>1</v>
          </cell>
        </row>
        <row r="1157">
          <cell r="A1157">
            <v>209</v>
          </cell>
          <cell r="B1157">
            <v>22</v>
          </cell>
          <cell r="F1157">
            <v>5320</v>
          </cell>
          <cell r="L1157">
            <v>1</v>
          </cell>
        </row>
        <row r="1158">
          <cell r="A1158">
            <v>209</v>
          </cell>
          <cell r="B1158">
            <v>22</v>
          </cell>
          <cell r="F1158">
            <v>5580</v>
          </cell>
          <cell r="H1158">
            <v>3</v>
          </cell>
          <cell r="I1158">
            <v>1</v>
          </cell>
          <cell r="J1158">
            <v>1</v>
          </cell>
          <cell r="K1158">
            <v>9</v>
          </cell>
          <cell r="L1158">
            <v>5</v>
          </cell>
          <cell r="M1158">
            <v>9</v>
          </cell>
        </row>
        <row r="1159">
          <cell r="A1159">
            <v>209</v>
          </cell>
          <cell r="B1159">
            <v>22</v>
          </cell>
          <cell r="F1159">
            <v>5560</v>
          </cell>
          <cell r="H1159">
            <v>11</v>
          </cell>
          <cell r="I1159">
            <v>9</v>
          </cell>
          <cell r="J1159">
            <v>3</v>
          </cell>
          <cell r="K1159">
            <v>21</v>
          </cell>
          <cell r="L1159">
            <v>12</v>
          </cell>
          <cell r="M1159">
            <v>15</v>
          </cell>
        </row>
        <row r="1160">
          <cell r="A1160">
            <v>209</v>
          </cell>
          <cell r="B1160">
            <v>22</v>
          </cell>
          <cell r="F1160">
            <v>5010</v>
          </cell>
          <cell r="H1160">
            <v>5</v>
          </cell>
          <cell r="I1160">
            <v>5</v>
          </cell>
          <cell r="J1160">
            <v>11</v>
          </cell>
          <cell r="K1160">
            <v>6</v>
          </cell>
          <cell r="L1160">
            <v>7</v>
          </cell>
          <cell r="M1160">
            <v>7</v>
          </cell>
        </row>
        <row r="1161">
          <cell r="A1161">
            <v>209</v>
          </cell>
          <cell r="B1161">
            <v>22</v>
          </cell>
          <cell r="F1161">
            <v>5560</v>
          </cell>
          <cell r="H1161">
            <v>5</v>
          </cell>
          <cell r="I1161">
            <v>5</v>
          </cell>
          <cell r="J1161">
            <v>11</v>
          </cell>
          <cell r="K1161">
            <v>6</v>
          </cell>
          <cell r="L1161">
            <v>7</v>
          </cell>
          <cell r="M1161">
            <v>7</v>
          </cell>
        </row>
        <row r="1162">
          <cell r="A1162">
            <v>209</v>
          </cell>
          <cell r="B1162">
            <v>22</v>
          </cell>
          <cell r="F1162">
            <v>5570</v>
          </cell>
          <cell r="H1162">
            <v>3</v>
          </cell>
          <cell r="I1162">
            <v>2</v>
          </cell>
          <cell r="J1162">
            <v>6</v>
          </cell>
          <cell r="K1162">
            <v>2</v>
          </cell>
          <cell r="L1162">
            <v>5</v>
          </cell>
          <cell r="M1162">
            <v>3</v>
          </cell>
        </row>
        <row r="1163">
          <cell r="A1163">
            <v>209</v>
          </cell>
          <cell r="B1163">
            <v>22</v>
          </cell>
          <cell r="F1163">
            <v>5580</v>
          </cell>
          <cell r="H1163">
            <v>2</v>
          </cell>
          <cell r="I1163">
            <v>3</v>
          </cell>
          <cell r="J1163">
            <v>5</v>
          </cell>
          <cell r="K1163">
            <v>4</v>
          </cell>
          <cell r="L1163">
            <v>2</v>
          </cell>
          <cell r="M1163">
            <v>4</v>
          </cell>
        </row>
        <row r="1164">
          <cell r="A1164">
            <v>213</v>
          </cell>
          <cell r="B1164">
            <v>22</v>
          </cell>
          <cell r="F1164">
            <v>5560</v>
          </cell>
          <cell r="H1164">
            <v>39</v>
          </cell>
          <cell r="I1164">
            <v>31</v>
          </cell>
          <cell r="J1164">
            <v>45</v>
          </cell>
          <cell r="K1164">
            <v>30</v>
          </cell>
          <cell r="L1164">
            <v>26</v>
          </cell>
          <cell r="M1164">
            <v>42</v>
          </cell>
        </row>
        <row r="1165">
          <cell r="A1165">
            <v>213</v>
          </cell>
          <cell r="B1165">
            <v>22</v>
          </cell>
          <cell r="F1165">
            <v>5570</v>
          </cell>
          <cell r="H1165">
            <v>23</v>
          </cell>
          <cell r="I1165">
            <v>20</v>
          </cell>
          <cell r="J1165">
            <v>16</v>
          </cell>
          <cell r="K1165">
            <v>16</v>
          </cell>
          <cell r="L1165">
            <v>14</v>
          </cell>
          <cell r="M1165">
            <v>17</v>
          </cell>
        </row>
        <row r="1166">
          <cell r="A1166">
            <v>213</v>
          </cell>
          <cell r="B1166">
            <v>22</v>
          </cell>
          <cell r="F1166">
            <v>5580</v>
          </cell>
          <cell r="H1166">
            <v>16</v>
          </cell>
          <cell r="I1166">
            <v>11</v>
          </cell>
          <cell r="J1166">
            <v>29</v>
          </cell>
          <cell r="K1166">
            <v>14</v>
          </cell>
          <cell r="L1166">
            <v>12</v>
          </cell>
          <cell r="M1166">
            <v>25</v>
          </cell>
        </row>
        <row r="1167">
          <cell r="A1167">
            <v>213</v>
          </cell>
          <cell r="B1167">
            <v>22</v>
          </cell>
          <cell r="F1167">
            <v>5010</v>
          </cell>
          <cell r="H1167">
            <v>32</v>
          </cell>
          <cell r="I1167">
            <v>19</v>
          </cell>
          <cell r="J1167">
            <v>27</v>
          </cell>
          <cell r="K1167">
            <v>28</v>
          </cell>
          <cell r="L1167">
            <v>20</v>
          </cell>
          <cell r="M1167">
            <v>34</v>
          </cell>
        </row>
        <row r="1168">
          <cell r="A1168">
            <v>213</v>
          </cell>
          <cell r="B1168">
            <v>22</v>
          </cell>
          <cell r="F1168">
            <v>5020</v>
          </cell>
          <cell r="I1168">
            <v>19</v>
          </cell>
          <cell r="L1168">
            <v>20</v>
          </cell>
        </row>
        <row r="1169">
          <cell r="A1169">
            <v>213</v>
          </cell>
          <cell r="B1169">
            <v>22</v>
          </cell>
          <cell r="F1169">
            <v>5310</v>
          </cell>
          <cell r="J1169">
            <v>2</v>
          </cell>
        </row>
        <row r="1170">
          <cell r="A1170">
            <v>213</v>
          </cell>
          <cell r="B1170">
            <v>22</v>
          </cell>
          <cell r="F1170">
            <v>5320</v>
          </cell>
          <cell r="I1170">
            <v>1</v>
          </cell>
          <cell r="J1170">
            <v>1</v>
          </cell>
        </row>
        <row r="1171">
          <cell r="A1171">
            <v>213</v>
          </cell>
          <cell r="B1171">
            <v>22</v>
          </cell>
          <cell r="F1171">
            <v>5560</v>
          </cell>
          <cell r="H1171">
            <v>32</v>
          </cell>
          <cell r="I1171">
            <v>39</v>
          </cell>
          <cell r="J1171">
            <v>30</v>
          </cell>
          <cell r="K1171">
            <v>28</v>
          </cell>
          <cell r="L1171">
            <v>40</v>
          </cell>
          <cell r="M1171">
            <v>34</v>
          </cell>
        </row>
        <row r="1172">
          <cell r="A1172">
            <v>213</v>
          </cell>
          <cell r="B1172">
            <v>22</v>
          </cell>
          <cell r="F1172">
            <v>5570</v>
          </cell>
          <cell r="H1172">
            <v>16</v>
          </cell>
          <cell r="I1172">
            <v>17</v>
          </cell>
          <cell r="J1172">
            <v>16</v>
          </cell>
          <cell r="K1172">
            <v>15</v>
          </cell>
          <cell r="L1172">
            <v>22</v>
          </cell>
          <cell r="M1172">
            <v>15</v>
          </cell>
        </row>
        <row r="1173">
          <cell r="A1173">
            <v>213</v>
          </cell>
          <cell r="B1173">
            <v>22</v>
          </cell>
          <cell r="F1173">
            <v>5580</v>
          </cell>
          <cell r="H1173">
            <v>16</v>
          </cell>
          <cell r="I1173">
            <v>22</v>
          </cell>
          <cell r="J1173">
            <v>14</v>
          </cell>
          <cell r="K1173">
            <v>13</v>
          </cell>
          <cell r="L1173">
            <v>18</v>
          </cell>
          <cell r="M1173">
            <v>19</v>
          </cell>
        </row>
        <row r="1174">
          <cell r="A1174">
            <v>213</v>
          </cell>
          <cell r="B1174">
            <v>22</v>
          </cell>
          <cell r="F1174">
            <v>5010</v>
          </cell>
          <cell r="H1174">
            <v>35</v>
          </cell>
          <cell r="I1174">
            <v>28</v>
          </cell>
          <cell r="J1174">
            <v>23</v>
          </cell>
          <cell r="K1174">
            <v>25</v>
          </cell>
          <cell r="L1174">
            <v>35</v>
          </cell>
          <cell r="M1174">
            <v>24</v>
          </cell>
        </row>
        <row r="1175">
          <cell r="A1175">
            <v>213</v>
          </cell>
          <cell r="B1175">
            <v>22</v>
          </cell>
          <cell r="F1175">
            <v>5020</v>
          </cell>
          <cell r="H1175">
            <v>34</v>
          </cell>
          <cell r="I1175">
            <v>28</v>
          </cell>
          <cell r="J1175">
            <v>24</v>
          </cell>
          <cell r="K1175">
            <v>23</v>
          </cell>
          <cell r="L1175">
            <v>35</v>
          </cell>
          <cell r="M1175">
            <v>24</v>
          </cell>
        </row>
        <row r="1176">
          <cell r="A1176">
            <v>213</v>
          </cell>
          <cell r="B1176">
            <v>22</v>
          </cell>
          <cell r="F1176">
            <v>5030</v>
          </cell>
          <cell r="I1176">
            <v>29</v>
          </cell>
          <cell r="J1176">
            <v>24</v>
          </cell>
          <cell r="K1176">
            <v>25</v>
          </cell>
          <cell r="M1176">
            <v>23</v>
          </cell>
        </row>
        <row r="1177">
          <cell r="A1177">
            <v>213</v>
          </cell>
          <cell r="B1177">
            <v>22</v>
          </cell>
          <cell r="F1177">
            <v>5310</v>
          </cell>
          <cell r="H1177">
            <v>2</v>
          </cell>
          <cell r="J1177">
            <v>3</v>
          </cell>
          <cell r="K1177">
            <v>1</v>
          </cell>
          <cell r="M1177">
            <v>1</v>
          </cell>
        </row>
        <row r="1178">
          <cell r="A1178">
            <v>213</v>
          </cell>
          <cell r="B1178">
            <v>22</v>
          </cell>
          <cell r="F1178">
            <v>5320</v>
          </cell>
          <cell r="H1178">
            <v>2</v>
          </cell>
          <cell r="I1178">
            <v>1</v>
          </cell>
          <cell r="J1178">
            <v>2</v>
          </cell>
          <cell r="K1178">
            <v>1</v>
          </cell>
        </row>
        <row r="1179">
          <cell r="A1179">
            <v>213</v>
          </cell>
          <cell r="B1179">
            <v>22</v>
          </cell>
          <cell r="F1179">
            <v>5330</v>
          </cell>
          <cell r="J1179">
            <v>3</v>
          </cell>
          <cell r="L1179">
            <v>3</v>
          </cell>
          <cell r="M1179">
            <v>1</v>
          </cell>
        </row>
        <row r="1180">
          <cell r="A1180">
            <v>213</v>
          </cell>
          <cell r="B1180">
            <v>22</v>
          </cell>
          <cell r="F1180">
            <v>5340</v>
          </cell>
          <cell r="K1180">
            <v>1</v>
          </cell>
        </row>
        <row r="1181">
          <cell r="A1181">
            <v>213</v>
          </cell>
          <cell r="B1181">
            <v>22</v>
          </cell>
          <cell r="F1181">
            <v>5560</v>
          </cell>
          <cell r="H1181">
            <v>73</v>
          </cell>
          <cell r="I1181">
            <v>86</v>
          </cell>
          <cell r="J1181">
            <v>79</v>
          </cell>
          <cell r="K1181">
            <v>76</v>
          </cell>
          <cell r="L1181">
            <v>73</v>
          </cell>
          <cell r="M1181">
            <v>73</v>
          </cell>
        </row>
        <row r="1182">
          <cell r="A1182">
            <v>213</v>
          </cell>
          <cell r="B1182">
            <v>22</v>
          </cell>
          <cell r="F1182">
            <v>5570</v>
          </cell>
          <cell r="H1182">
            <v>39</v>
          </cell>
          <cell r="I1182">
            <v>41</v>
          </cell>
          <cell r="J1182">
            <v>47</v>
          </cell>
          <cell r="K1182">
            <v>34</v>
          </cell>
          <cell r="L1182">
            <v>34</v>
          </cell>
          <cell r="M1182">
            <v>40</v>
          </cell>
        </row>
        <row r="1183">
          <cell r="A1183">
            <v>213</v>
          </cell>
          <cell r="B1183">
            <v>22</v>
          </cell>
          <cell r="F1183">
            <v>5580</v>
          </cell>
          <cell r="H1183">
            <v>34</v>
          </cell>
          <cell r="I1183">
            <v>45</v>
          </cell>
          <cell r="J1183">
            <v>32</v>
          </cell>
          <cell r="K1183">
            <v>42</v>
          </cell>
          <cell r="L1183">
            <v>39</v>
          </cell>
          <cell r="M1183">
            <v>33</v>
          </cell>
        </row>
        <row r="1184">
          <cell r="A1184">
            <v>202</v>
          </cell>
          <cell r="B1184">
            <v>22</v>
          </cell>
          <cell r="F1184">
            <v>5010</v>
          </cell>
          <cell r="H1184">
            <v>14</v>
          </cell>
          <cell r="I1184">
            <v>15</v>
          </cell>
          <cell r="J1184">
            <v>13</v>
          </cell>
          <cell r="K1184">
            <v>21</v>
          </cell>
          <cell r="L1184">
            <v>15</v>
          </cell>
          <cell r="M1184">
            <v>14</v>
          </cell>
        </row>
        <row r="1185">
          <cell r="A1185">
            <v>202</v>
          </cell>
          <cell r="B1185">
            <v>22</v>
          </cell>
          <cell r="F1185">
            <v>5310</v>
          </cell>
          <cell r="I1185">
            <v>2</v>
          </cell>
          <cell r="M1185">
            <v>1</v>
          </cell>
        </row>
        <row r="1186">
          <cell r="A1186">
            <v>202</v>
          </cell>
          <cell r="B1186">
            <v>22</v>
          </cell>
          <cell r="F1186">
            <v>5320</v>
          </cell>
          <cell r="H1186">
            <v>1</v>
          </cell>
          <cell r="J1186">
            <v>1</v>
          </cell>
        </row>
        <row r="1187">
          <cell r="A1187">
            <v>202</v>
          </cell>
          <cell r="B1187">
            <v>22</v>
          </cell>
          <cell r="F1187">
            <v>5560</v>
          </cell>
          <cell r="H1187">
            <v>15</v>
          </cell>
          <cell r="I1187">
            <v>17</v>
          </cell>
          <cell r="J1187">
            <v>14</v>
          </cell>
          <cell r="K1187">
            <v>21</v>
          </cell>
          <cell r="L1187">
            <v>15</v>
          </cell>
          <cell r="M1187">
            <v>15</v>
          </cell>
        </row>
        <row r="1188">
          <cell r="A1188">
            <v>202</v>
          </cell>
          <cell r="B1188">
            <v>22</v>
          </cell>
          <cell r="F1188">
            <v>5570</v>
          </cell>
          <cell r="H1188">
            <v>7</v>
          </cell>
          <cell r="I1188">
            <v>8</v>
          </cell>
          <cell r="J1188">
            <v>7</v>
          </cell>
          <cell r="K1188">
            <v>7</v>
          </cell>
          <cell r="L1188">
            <v>7</v>
          </cell>
          <cell r="M1188">
            <v>6</v>
          </cell>
        </row>
        <row r="1189">
          <cell r="A1189">
            <v>202</v>
          </cell>
          <cell r="B1189">
            <v>22</v>
          </cell>
          <cell r="F1189">
            <v>5580</v>
          </cell>
          <cell r="H1189">
            <v>8</v>
          </cell>
          <cell r="I1189">
            <v>9</v>
          </cell>
          <cell r="J1189">
            <v>7</v>
          </cell>
          <cell r="K1189">
            <v>14</v>
          </cell>
          <cell r="L1189">
            <v>8</v>
          </cell>
          <cell r="M1189">
            <v>9</v>
          </cell>
        </row>
        <row r="1190">
          <cell r="A1190">
            <v>213</v>
          </cell>
          <cell r="B1190">
            <v>22</v>
          </cell>
          <cell r="F1190">
            <v>5010</v>
          </cell>
          <cell r="H1190">
            <v>20</v>
          </cell>
          <cell r="I1190">
            <v>22</v>
          </cell>
          <cell r="J1190">
            <v>31</v>
          </cell>
          <cell r="K1190">
            <v>39</v>
          </cell>
          <cell r="L1190">
            <v>23</v>
          </cell>
          <cell r="M1190">
            <v>39</v>
          </cell>
        </row>
        <row r="1191">
          <cell r="A1191">
            <v>213</v>
          </cell>
          <cell r="B1191">
            <v>22</v>
          </cell>
          <cell r="F1191">
            <v>5020</v>
          </cell>
          <cell r="H1191">
            <v>21</v>
          </cell>
          <cell r="I1191">
            <v>22</v>
          </cell>
          <cell r="L1191">
            <v>24</v>
          </cell>
        </row>
        <row r="1192">
          <cell r="A1192">
            <v>213</v>
          </cell>
          <cell r="B1192">
            <v>22</v>
          </cell>
          <cell r="F1192">
            <v>5310</v>
          </cell>
          <cell r="I1192">
            <v>4</v>
          </cell>
          <cell r="J1192">
            <v>1</v>
          </cell>
          <cell r="K1192">
            <v>1</v>
          </cell>
          <cell r="L1192">
            <v>1</v>
          </cell>
        </row>
        <row r="1193">
          <cell r="A1193">
            <v>213</v>
          </cell>
          <cell r="B1193">
            <v>22</v>
          </cell>
          <cell r="F1193">
            <v>5320</v>
          </cell>
          <cell r="I1193">
            <v>1</v>
          </cell>
        </row>
        <row r="1194">
          <cell r="A1194">
            <v>213</v>
          </cell>
          <cell r="B1194">
            <v>22</v>
          </cell>
          <cell r="F1194">
            <v>5560</v>
          </cell>
          <cell r="H1194">
            <v>41</v>
          </cell>
          <cell r="I1194">
            <v>49</v>
          </cell>
          <cell r="J1194">
            <v>32</v>
          </cell>
          <cell r="K1194">
            <v>40</v>
          </cell>
          <cell r="L1194">
            <v>48</v>
          </cell>
          <cell r="M1194">
            <v>39</v>
          </cell>
        </row>
        <row r="1195">
          <cell r="A1195">
            <v>213</v>
          </cell>
          <cell r="B1195">
            <v>22</v>
          </cell>
          <cell r="F1195">
            <v>5570</v>
          </cell>
          <cell r="H1195">
            <v>30</v>
          </cell>
          <cell r="I1195">
            <v>27</v>
          </cell>
          <cell r="J1195">
            <v>11</v>
          </cell>
          <cell r="K1195">
            <v>22</v>
          </cell>
          <cell r="L1195">
            <v>23</v>
          </cell>
          <cell r="M1195">
            <v>19</v>
          </cell>
        </row>
        <row r="1196">
          <cell r="A1196">
            <v>213</v>
          </cell>
          <cell r="B1196">
            <v>22</v>
          </cell>
          <cell r="F1196">
            <v>5580</v>
          </cell>
          <cell r="H1196">
            <v>11</v>
          </cell>
          <cell r="I1196">
            <v>22</v>
          </cell>
          <cell r="J1196">
            <v>21</v>
          </cell>
          <cell r="K1196">
            <v>18</v>
          </cell>
          <cell r="L1196">
            <v>25</v>
          </cell>
          <cell r="M1196">
            <v>20</v>
          </cell>
        </row>
        <row r="1197">
          <cell r="A1197">
            <v>213</v>
          </cell>
          <cell r="B1197">
            <v>22</v>
          </cell>
          <cell r="F1197">
            <v>5010</v>
          </cell>
          <cell r="H1197">
            <v>31</v>
          </cell>
          <cell r="I1197">
            <v>25</v>
          </cell>
          <cell r="J1197">
            <v>31</v>
          </cell>
          <cell r="K1197">
            <v>35</v>
          </cell>
          <cell r="L1197">
            <v>30</v>
          </cell>
          <cell r="M1197">
            <v>30</v>
          </cell>
        </row>
        <row r="1198">
          <cell r="A1198">
            <v>213</v>
          </cell>
          <cell r="B1198">
            <v>22</v>
          </cell>
          <cell r="F1198">
            <v>5310</v>
          </cell>
          <cell r="H1198">
            <v>1</v>
          </cell>
          <cell r="I1198">
            <v>1</v>
          </cell>
          <cell r="J1198">
            <v>1</v>
          </cell>
          <cell r="K1198">
            <v>4</v>
          </cell>
          <cell r="L1198">
            <v>1</v>
          </cell>
        </row>
        <row r="1199">
          <cell r="A1199">
            <v>213</v>
          </cell>
          <cell r="B1199">
            <v>22</v>
          </cell>
          <cell r="F1199">
            <v>5330</v>
          </cell>
          <cell r="L1199">
            <v>1</v>
          </cell>
        </row>
        <row r="1200">
          <cell r="A1200">
            <v>213</v>
          </cell>
          <cell r="B1200">
            <v>22</v>
          </cell>
          <cell r="F1200">
            <v>5560</v>
          </cell>
          <cell r="H1200">
            <v>32</v>
          </cell>
          <cell r="I1200">
            <v>26</v>
          </cell>
          <cell r="J1200">
            <v>32</v>
          </cell>
          <cell r="K1200">
            <v>39</v>
          </cell>
          <cell r="L1200">
            <v>32</v>
          </cell>
          <cell r="M1200">
            <v>30</v>
          </cell>
        </row>
        <row r="1201">
          <cell r="A1201">
            <v>213</v>
          </cell>
          <cell r="B1201">
            <v>22</v>
          </cell>
          <cell r="F1201">
            <v>5570</v>
          </cell>
          <cell r="H1201">
            <v>19</v>
          </cell>
          <cell r="I1201">
            <v>10</v>
          </cell>
          <cell r="J1201">
            <v>22</v>
          </cell>
          <cell r="K1201">
            <v>21</v>
          </cell>
          <cell r="L1201">
            <v>12</v>
          </cell>
          <cell r="M1201">
            <v>15</v>
          </cell>
        </row>
        <row r="1202">
          <cell r="A1202">
            <v>213</v>
          </cell>
          <cell r="B1202">
            <v>22</v>
          </cell>
          <cell r="F1202">
            <v>5580</v>
          </cell>
          <cell r="H1202">
            <v>13</v>
          </cell>
          <cell r="I1202">
            <v>16</v>
          </cell>
          <cell r="J1202">
            <v>10</v>
          </cell>
          <cell r="K1202">
            <v>18</v>
          </cell>
          <cell r="L1202">
            <v>20</v>
          </cell>
          <cell r="M1202">
            <v>15</v>
          </cell>
        </row>
        <row r="1203">
          <cell r="A1203">
            <v>214</v>
          </cell>
          <cell r="B1203">
            <v>22</v>
          </cell>
          <cell r="F1203">
            <v>5010</v>
          </cell>
          <cell r="H1203">
            <v>25</v>
          </cell>
          <cell r="I1203">
            <v>28</v>
          </cell>
          <cell r="J1203">
            <v>34</v>
          </cell>
          <cell r="K1203">
            <v>30</v>
          </cell>
          <cell r="L1203">
            <v>35</v>
          </cell>
          <cell r="M1203">
            <v>38</v>
          </cell>
        </row>
        <row r="1204">
          <cell r="A1204">
            <v>214</v>
          </cell>
          <cell r="B1204">
            <v>22</v>
          </cell>
          <cell r="F1204">
            <v>5310</v>
          </cell>
          <cell r="I1204">
            <v>1</v>
          </cell>
          <cell r="J1204">
            <v>1</v>
          </cell>
        </row>
        <row r="1205">
          <cell r="A1205">
            <v>214</v>
          </cell>
          <cell r="B1205">
            <v>22</v>
          </cell>
          <cell r="F1205">
            <v>5320</v>
          </cell>
          <cell r="H1205">
            <v>1</v>
          </cell>
          <cell r="J1205">
            <v>1</v>
          </cell>
          <cell r="L1205">
            <v>2</v>
          </cell>
        </row>
        <row r="1206">
          <cell r="A1206">
            <v>214</v>
          </cell>
          <cell r="B1206">
            <v>22</v>
          </cell>
          <cell r="F1206">
            <v>5330</v>
          </cell>
          <cell r="I1206">
            <v>1</v>
          </cell>
        </row>
        <row r="1207">
          <cell r="A1207">
            <v>214</v>
          </cell>
          <cell r="B1207">
            <v>22</v>
          </cell>
          <cell r="F1207">
            <v>5560</v>
          </cell>
          <cell r="H1207">
            <v>26</v>
          </cell>
          <cell r="I1207">
            <v>30</v>
          </cell>
          <cell r="J1207">
            <v>36</v>
          </cell>
          <cell r="K1207">
            <v>30</v>
          </cell>
          <cell r="L1207">
            <v>37</v>
          </cell>
          <cell r="M1207">
            <v>38</v>
          </cell>
        </row>
        <row r="1208">
          <cell r="A1208">
            <v>214</v>
          </cell>
          <cell r="B1208">
            <v>22</v>
          </cell>
          <cell r="F1208">
            <v>5570</v>
          </cell>
          <cell r="H1208">
            <v>15</v>
          </cell>
          <cell r="I1208">
            <v>19</v>
          </cell>
          <cell r="J1208">
            <v>18</v>
          </cell>
          <cell r="K1208">
            <v>16</v>
          </cell>
          <cell r="L1208">
            <v>18</v>
          </cell>
          <cell r="M1208">
            <v>22</v>
          </cell>
        </row>
        <row r="1209">
          <cell r="A1209">
            <v>214</v>
          </cell>
          <cell r="B1209">
            <v>22</v>
          </cell>
          <cell r="F1209">
            <v>5580</v>
          </cell>
          <cell r="H1209">
            <v>11</v>
          </cell>
          <cell r="I1209">
            <v>11</v>
          </cell>
          <cell r="J1209">
            <v>18</v>
          </cell>
          <cell r="K1209">
            <v>14</v>
          </cell>
          <cell r="L1209">
            <v>19</v>
          </cell>
          <cell r="M1209">
            <v>16</v>
          </cell>
        </row>
        <row r="1210">
          <cell r="A1210">
            <v>203</v>
          </cell>
          <cell r="B1210">
            <v>22</v>
          </cell>
          <cell r="F1210">
            <v>5010</v>
          </cell>
          <cell r="H1210">
            <v>25</v>
          </cell>
          <cell r="I1210">
            <v>25</v>
          </cell>
          <cell r="J1210">
            <v>29</v>
          </cell>
          <cell r="K1210">
            <v>24</v>
          </cell>
          <cell r="L1210">
            <v>31</v>
          </cell>
          <cell r="M1210">
            <v>27</v>
          </cell>
        </row>
        <row r="1211">
          <cell r="A1211">
            <v>203</v>
          </cell>
          <cell r="B1211">
            <v>22</v>
          </cell>
          <cell r="F1211">
            <v>5020</v>
          </cell>
          <cell r="H1211">
            <v>25</v>
          </cell>
          <cell r="I1211">
            <v>24</v>
          </cell>
          <cell r="J1211">
            <v>28</v>
          </cell>
          <cell r="K1211">
            <v>25</v>
          </cell>
          <cell r="L1211">
            <v>32</v>
          </cell>
          <cell r="M1211">
            <v>27</v>
          </cell>
        </row>
        <row r="1212">
          <cell r="A1212">
            <v>203</v>
          </cell>
          <cell r="B1212">
            <v>22</v>
          </cell>
          <cell r="F1212">
            <v>5030</v>
          </cell>
          <cell r="H1212">
            <v>25</v>
          </cell>
          <cell r="I1212">
            <v>25</v>
          </cell>
          <cell r="J1212">
            <v>29</v>
          </cell>
          <cell r="K1212">
            <v>24</v>
          </cell>
          <cell r="M1212">
            <v>27</v>
          </cell>
        </row>
        <row r="1213">
          <cell r="A1213">
            <v>203</v>
          </cell>
          <cell r="B1213">
            <v>22</v>
          </cell>
          <cell r="F1213">
            <v>5310</v>
          </cell>
          <cell r="H1213">
            <v>1</v>
          </cell>
          <cell r="J1213">
            <v>1</v>
          </cell>
          <cell r="K1213">
            <v>2</v>
          </cell>
        </row>
        <row r="1214">
          <cell r="A1214">
            <v>203</v>
          </cell>
          <cell r="B1214">
            <v>22</v>
          </cell>
          <cell r="F1214">
            <v>5320</v>
          </cell>
          <cell r="H1214">
            <v>1</v>
          </cell>
          <cell r="I1214">
            <v>2</v>
          </cell>
          <cell r="J1214">
            <v>1</v>
          </cell>
          <cell r="K1214">
            <v>1</v>
          </cell>
        </row>
        <row r="1215">
          <cell r="A1215">
            <v>203</v>
          </cell>
          <cell r="B1215">
            <v>22</v>
          </cell>
          <cell r="F1215">
            <v>5560</v>
          </cell>
          <cell r="H1215">
            <v>77</v>
          </cell>
          <cell r="I1215">
            <v>76</v>
          </cell>
          <cell r="J1215">
            <v>88</v>
          </cell>
          <cell r="K1215">
            <v>76</v>
          </cell>
          <cell r="L1215">
            <v>63</v>
          </cell>
          <cell r="M1215">
            <v>81</v>
          </cell>
        </row>
        <row r="1216">
          <cell r="A1216">
            <v>203</v>
          </cell>
          <cell r="B1216">
            <v>22</v>
          </cell>
          <cell r="F1216">
            <v>5570</v>
          </cell>
          <cell r="H1216">
            <v>41</v>
          </cell>
          <cell r="I1216">
            <v>39</v>
          </cell>
          <cell r="J1216">
            <v>47</v>
          </cell>
          <cell r="K1216">
            <v>35</v>
          </cell>
          <cell r="L1216">
            <v>34</v>
          </cell>
          <cell r="M1216">
            <v>45</v>
          </cell>
        </row>
        <row r="1217">
          <cell r="A1217">
            <v>203</v>
          </cell>
          <cell r="B1217">
            <v>22</v>
          </cell>
          <cell r="F1217">
            <v>5580</v>
          </cell>
          <cell r="H1217">
            <v>36</v>
          </cell>
          <cell r="I1217">
            <v>37</v>
          </cell>
          <cell r="J1217">
            <v>41</v>
          </cell>
          <cell r="K1217">
            <v>41</v>
          </cell>
          <cell r="L1217">
            <v>29</v>
          </cell>
          <cell r="M1217">
            <v>36</v>
          </cell>
        </row>
        <row r="1218">
          <cell r="A1218">
            <v>202</v>
          </cell>
          <cell r="B1218">
            <v>22</v>
          </cell>
          <cell r="F1218">
            <v>5010</v>
          </cell>
          <cell r="H1218">
            <v>35</v>
          </cell>
          <cell r="I1218">
            <v>27</v>
          </cell>
          <cell r="J1218">
            <v>31</v>
          </cell>
          <cell r="K1218">
            <v>28</v>
          </cell>
          <cell r="L1218">
            <v>33</v>
          </cell>
          <cell r="M1218">
            <v>28</v>
          </cell>
        </row>
        <row r="1219">
          <cell r="A1219">
            <v>202</v>
          </cell>
          <cell r="B1219">
            <v>22</v>
          </cell>
          <cell r="F1219">
            <v>5020</v>
          </cell>
          <cell r="H1219">
            <v>35</v>
          </cell>
          <cell r="I1219">
            <v>28</v>
          </cell>
          <cell r="J1219">
            <v>30</v>
          </cell>
          <cell r="K1219">
            <v>28</v>
          </cell>
          <cell r="L1219">
            <v>32</v>
          </cell>
          <cell r="M1219">
            <v>28</v>
          </cell>
        </row>
        <row r="1220">
          <cell r="A1220">
            <v>202</v>
          </cell>
          <cell r="B1220">
            <v>22</v>
          </cell>
          <cell r="F1220">
            <v>5030</v>
          </cell>
          <cell r="H1220">
            <v>35</v>
          </cell>
          <cell r="I1220">
            <v>27</v>
          </cell>
          <cell r="J1220">
            <v>30</v>
          </cell>
          <cell r="K1220">
            <v>28</v>
          </cell>
          <cell r="L1220">
            <v>32</v>
          </cell>
          <cell r="M1220">
            <v>27</v>
          </cell>
        </row>
        <row r="1221">
          <cell r="A1221">
            <v>202</v>
          </cell>
          <cell r="B1221">
            <v>22</v>
          </cell>
          <cell r="F1221">
            <v>5040</v>
          </cell>
          <cell r="I1221">
            <v>28</v>
          </cell>
          <cell r="K1221">
            <v>29</v>
          </cell>
          <cell r="M1221">
            <v>28</v>
          </cell>
        </row>
        <row r="1222">
          <cell r="A1222">
            <v>202</v>
          </cell>
          <cell r="B1222">
            <v>22</v>
          </cell>
          <cell r="F1222">
            <v>5310</v>
          </cell>
          <cell r="H1222">
            <v>1</v>
          </cell>
          <cell r="J1222">
            <v>1</v>
          </cell>
          <cell r="K1222">
            <v>1</v>
          </cell>
          <cell r="L1222">
            <v>1</v>
          </cell>
          <cell r="M1222">
            <v>2</v>
          </cell>
        </row>
        <row r="1223">
          <cell r="A1223">
            <v>202</v>
          </cell>
          <cell r="B1223">
            <v>22</v>
          </cell>
          <cell r="F1223">
            <v>5320</v>
          </cell>
          <cell r="H1223">
            <v>2</v>
          </cell>
          <cell r="I1223">
            <v>2</v>
          </cell>
          <cell r="J1223">
            <v>1</v>
          </cell>
          <cell r="L1223">
            <v>1</v>
          </cell>
        </row>
        <row r="1224">
          <cell r="A1224">
            <v>202</v>
          </cell>
          <cell r="B1224">
            <v>22</v>
          </cell>
          <cell r="F1224">
            <v>5330</v>
          </cell>
          <cell r="J1224">
            <v>2</v>
          </cell>
          <cell r="K1224">
            <v>3</v>
          </cell>
          <cell r="M1224">
            <v>1</v>
          </cell>
        </row>
        <row r="1225">
          <cell r="A1225">
            <v>202</v>
          </cell>
          <cell r="B1225">
            <v>22</v>
          </cell>
          <cell r="F1225">
            <v>5340</v>
          </cell>
          <cell r="J1225">
            <v>1</v>
          </cell>
        </row>
        <row r="1226">
          <cell r="A1226">
            <v>202</v>
          </cell>
          <cell r="B1226">
            <v>22</v>
          </cell>
          <cell r="F1226">
            <v>5350</v>
          </cell>
          <cell r="H1226">
            <v>1</v>
          </cell>
          <cell r="J1226">
            <v>1</v>
          </cell>
        </row>
        <row r="1227">
          <cell r="A1227">
            <v>202</v>
          </cell>
          <cell r="B1227">
            <v>22</v>
          </cell>
          <cell r="F1227">
            <v>5560</v>
          </cell>
          <cell r="H1227">
            <v>109</v>
          </cell>
          <cell r="I1227">
            <v>114</v>
          </cell>
          <cell r="J1227">
            <v>97</v>
          </cell>
          <cell r="K1227">
            <v>118</v>
          </cell>
          <cell r="L1227">
            <v>100</v>
          </cell>
          <cell r="M1227">
            <v>114</v>
          </cell>
        </row>
        <row r="1228">
          <cell r="A1228">
            <v>202</v>
          </cell>
          <cell r="B1228">
            <v>22</v>
          </cell>
          <cell r="F1228">
            <v>5570</v>
          </cell>
          <cell r="H1228">
            <v>59</v>
          </cell>
          <cell r="I1228">
            <v>54</v>
          </cell>
          <cell r="J1228">
            <v>47</v>
          </cell>
          <cell r="K1228">
            <v>62</v>
          </cell>
          <cell r="L1228">
            <v>46</v>
          </cell>
          <cell r="M1228">
            <v>66</v>
          </cell>
        </row>
        <row r="1229">
          <cell r="A1229">
            <v>202</v>
          </cell>
          <cell r="B1229">
            <v>22</v>
          </cell>
          <cell r="F1229">
            <v>5580</v>
          </cell>
          <cell r="H1229">
            <v>50</v>
          </cell>
          <cell r="I1229">
            <v>60</v>
          </cell>
          <cell r="J1229">
            <v>50</v>
          </cell>
          <cell r="K1229">
            <v>56</v>
          </cell>
          <cell r="L1229">
            <v>54</v>
          </cell>
          <cell r="M1229">
            <v>48</v>
          </cell>
        </row>
        <row r="1230">
          <cell r="A1230">
            <v>202</v>
          </cell>
          <cell r="B1230">
            <v>22</v>
          </cell>
          <cell r="F1230">
            <v>5360</v>
          </cell>
          <cell r="I1230">
            <v>2</v>
          </cell>
          <cell r="K1230">
            <v>1</v>
          </cell>
          <cell r="L1230">
            <v>1</v>
          </cell>
        </row>
        <row r="1231">
          <cell r="A1231">
            <v>206</v>
          </cell>
          <cell r="B1231">
            <v>22</v>
          </cell>
          <cell r="F1231">
            <v>5010</v>
          </cell>
          <cell r="H1231">
            <v>28</v>
          </cell>
          <cell r="I1231">
            <v>27</v>
          </cell>
          <cell r="J1231">
            <v>28</v>
          </cell>
          <cell r="K1231">
            <v>27</v>
          </cell>
          <cell r="L1231">
            <v>28</v>
          </cell>
          <cell r="M1231">
            <v>33</v>
          </cell>
        </row>
        <row r="1232">
          <cell r="A1232">
            <v>206</v>
          </cell>
          <cell r="B1232">
            <v>22</v>
          </cell>
          <cell r="F1232">
            <v>5020</v>
          </cell>
          <cell r="H1232">
            <v>28</v>
          </cell>
          <cell r="I1232">
            <v>27</v>
          </cell>
          <cell r="J1232">
            <v>27</v>
          </cell>
          <cell r="K1232">
            <v>28</v>
          </cell>
          <cell r="L1232">
            <v>29</v>
          </cell>
          <cell r="M1232">
            <v>33</v>
          </cell>
        </row>
        <row r="1233">
          <cell r="A1233">
            <v>206</v>
          </cell>
          <cell r="B1233">
            <v>22</v>
          </cell>
          <cell r="F1233">
            <v>5030</v>
          </cell>
          <cell r="H1233">
            <v>28</v>
          </cell>
          <cell r="I1233">
            <v>26</v>
          </cell>
          <cell r="J1233">
            <v>27</v>
          </cell>
          <cell r="K1233">
            <v>27</v>
          </cell>
          <cell r="L1233">
            <v>28</v>
          </cell>
          <cell r="M1233">
            <v>32</v>
          </cell>
        </row>
        <row r="1234">
          <cell r="A1234">
            <v>206</v>
          </cell>
          <cell r="B1234">
            <v>22</v>
          </cell>
          <cell r="F1234">
            <v>5040</v>
          </cell>
          <cell r="I1234">
            <v>27</v>
          </cell>
          <cell r="J1234">
            <v>28</v>
          </cell>
          <cell r="K1234">
            <v>27</v>
          </cell>
          <cell r="L1234">
            <v>28</v>
          </cell>
          <cell r="M1234">
            <v>32</v>
          </cell>
        </row>
        <row r="1235">
          <cell r="A1235">
            <v>206</v>
          </cell>
          <cell r="B1235">
            <v>22</v>
          </cell>
          <cell r="F1235">
            <v>5310</v>
          </cell>
          <cell r="H1235">
            <v>1</v>
          </cell>
          <cell r="J1235">
            <v>1</v>
          </cell>
          <cell r="K1235">
            <v>2</v>
          </cell>
        </row>
        <row r="1236">
          <cell r="A1236">
            <v>206</v>
          </cell>
          <cell r="B1236">
            <v>22</v>
          </cell>
          <cell r="F1236">
            <v>5320</v>
          </cell>
          <cell r="J1236">
            <v>1</v>
          </cell>
          <cell r="L1236">
            <v>1</v>
          </cell>
        </row>
        <row r="1237">
          <cell r="A1237">
            <v>206</v>
          </cell>
          <cell r="B1237">
            <v>22</v>
          </cell>
          <cell r="F1237">
            <v>5330</v>
          </cell>
          <cell r="J1237">
            <v>1</v>
          </cell>
        </row>
        <row r="1238">
          <cell r="A1238">
            <v>206</v>
          </cell>
          <cell r="B1238">
            <v>22</v>
          </cell>
          <cell r="F1238">
            <v>5340</v>
          </cell>
          <cell r="H1238">
            <v>3</v>
          </cell>
          <cell r="I1238">
            <v>1</v>
          </cell>
          <cell r="L1238">
            <v>3</v>
          </cell>
        </row>
        <row r="1239">
          <cell r="A1239">
            <v>206</v>
          </cell>
          <cell r="B1239">
            <v>22</v>
          </cell>
          <cell r="F1239">
            <v>5560</v>
          </cell>
          <cell r="H1239">
            <v>88</v>
          </cell>
          <cell r="I1239">
            <v>108</v>
          </cell>
          <cell r="J1239">
            <v>113</v>
          </cell>
          <cell r="K1239">
            <v>111</v>
          </cell>
          <cell r="L1239">
            <v>117</v>
          </cell>
          <cell r="M1239">
            <v>130</v>
          </cell>
        </row>
        <row r="1240">
          <cell r="A1240">
            <v>206</v>
          </cell>
          <cell r="B1240">
            <v>22</v>
          </cell>
          <cell r="F1240">
            <v>5570</v>
          </cell>
          <cell r="H1240">
            <v>39</v>
          </cell>
          <cell r="I1240">
            <v>51</v>
          </cell>
          <cell r="J1240">
            <v>63</v>
          </cell>
          <cell r="K1240">
            <v>62</v>
          </cell>
          <cell r="L1240">
            <v>59</v>
          </cell>
          <cell r="M1240">
            <v>62</v>
          </cell>
        </row>
        <row r="1241">
          <cell r="A1241">
            <v>206</v>
          </cell>
          <cell r="B1241">
            <v>22</v>
          </cell>
          <cell r="F1241">
            <v>5580</v>
          </cell>
          <cell r="H1241">
            <v>49</v>
          </cell>
          <cell r="I1241">
            <v>57</v>
          </cell>
          <cell r="J1241">
            <v>50</v>
          </cell>
          <cell r="K1241">
            <v>49</v>
          </cell>
          <cell r="L1241">
            <v>58</v>
          </cell>
          <cell r="M1241">
            <v>68</v>
          </cell>
        </row>
        <row r="1242">
          <cell r="A1242">
            <v>211</v>
          </cell>
          <cell r="B1242">
            <v>22</v>
          </cell>
          <cell r="F1242">
            <v>5010</v>
          </cell>
          <cell r="H1242">
            <v>23</v>
          </cell>
          <cell r="I1242">
            <v>28</v>
          </cell>
          <cell r="J1242">
            <v>18</v>
          </cell>
          <cell r="K1242">
            <v>26</v>
          </cell>
          <cell r="L1242">
            <v>21</v>
          </cell>
          <cell r="M1242">
            <v>21</v>
          </cell>
        </row>
        <row r="1243">
          <cell r="A1243">
            <v>211</v>
          </cell>
          <cell r="B1243">
            <v>22</v>
          </cell>
          <cell r="F1243">
            <v>5020</v>
          </cell>
          <cell r="H1243">
            <v>22</v>
          </cell>
          <cell r="J1243">
            <v>19</v>
          </cell>
          <cell r="K1243">
            <v>25</v>
          </cell>
          <cell r="L1243">
            <v>22</v>
          </cell>
          <cell r="M1243">
            <v>21</v>
          </cell>
        </row>
        <row r="1244">
          <cell r="A1244">
            <v>211</v>
          </cell>
          <cell r="B1244">
            <v>22</v>
          </cell>
          <cell r="F1244">
            <v>5310</v>
          </cell>
          <cell r="H1244">
            <v>2</v>
          </cell>
          <cell r="I1244">
            <v>1</v>
          </cell>
          <cell r="L1244">
            <v>2</v>
          </cell>
          <cell r="M1244">
            <v>1</v>
          </cell>
        </row>
        <row r="1245">
          <cell r="A1245">
            <v>211</v>
          </cell>
          <cell r="B1245">
            <v>22</v>
          </cell>
          <cell r="F1245">
            <v>5320</v>
          </cell>
          <cell r="H1245">
            <v>2</v>
          </cell>
          <cell r="I1245">
            <v>1</v>
          </cell>
          <cell r="J1245">
            <v>1</v>
          </cell>
          <cell r="L1245">
            <v>1</v>
          </cell>
          <cell r="M1245">
            <v>1</v>
          </cell>
        </row>
        <row r="1246">
          <cell r="A1246">
            <v>211</v>
          </cell>
          <cell r="B1246">
            <v>22</v>
          </cell>
          <cell r="F1246">
            <v>5330</v>
          </cell>
          <cell r="I1246">
            <v>1</v>
          </cell>
          <cell r="J1246">
            <v>1</v>
          </cell>
          <cell r="K1246">
            <v>1</v>
          </cell>
          <cell r="L1246">
            <v>1</v>
          </cell>
          <cell r="M1246">
            <v>1</v>
          </cell>
        </row>
        <row r="1247">
          <cell r="A1247">
            <v>211</v>
          </cell>
          <cell r="B1247">
            <v>22</v>
          </cell>
          <cell r="F1247">
            <v>5560</v>
          </cell>
          <cell r="H1247">
            <v>49</v>
          </cell>
          <cell r="I1247">
            <v>31</v>
          </cell>
          <cell r="J1247">
            <v>39</v>
          </cell>
          <cell r="K1247">
            <v>52</v>
          </cell>
          <cell r="L1247">
            <v>47</v>
          </cell>
          <cell r="M1247">
            <v>45</v>
          </cell>
        </row>
        <row r="1248">
          <cell r="A1248">
            <v>211</v>
          </cell>
          <cell r="B1248">
            <v>22</v>
          </cell>
          <cell r="F1248">
            <v>5570</v>
          </cell>
          <cell r="H1248">
            <v>26</v>
          </cell>
          <cell r="I1248">
            <v>18</v>
          </cell>
          <cell r="J1248">
            <v>19</v>
          </cell>
          <cell r="K1248">
            <v>29</v>
          </cell>
          <cell r="L1248">
            <v>22</v>
          </cell>
          <cell r="M1248">
            <v>23</v>
          </cell>
        </row>
        <row r="1249">
          <cell r="A1249">
            <v>211</v>
          </cell>
          <cell r="B1249">
            <v>22</v>
          </cell>
          <cell r="F1249">
            <v>5580</v>
          </cell>
          <cell r="H1249">
            <v>23</v>
          </cell>
          <cell r="I1249">
            <v>13</v>
          </cell>
          <cell r="J1249">
            <v>20</v>
          </cell>
          <cell r="K1249">
            <v>23</v>
          </cell>
          <cell r="L1249">
            <v>25</v>
          </cell>
          <cell r="M1249">
            <v>22</v>
          </cell>
        </row>
        <row r="1250">
          <cell r="A1250">
            <v>443</v>
          </cell>
          <cell r="B1250">
            <v>23</v>
          </cell>
          <cell r="F1250">
            <v>5010</v>
          </cell>
          <cell r="H1250">
            <v>28</v>
          </cell>
          <cell r="I1250">
            <v>25</v>
          </cell>
          <cell r="J1250">
            <v>26</v>
          </cell>
          <cell r="K1250">
            <v>32</v>
          </cell>
          <cell r="L1250">
            <v>22</v>
          </cell>
          <cell r="M1250">
            <v>31</v>
          </cell>
        </row>
        <row r="1251">
          <cell r="A1251">
            <v>443</v>
          </cell>
          <cell r="B1251">
            <v>23</v>
          </cell>
          <cell r="F1251">
            <v>5020</v>
          </cell>
          <cell r="H1251">
            <v>29</v>
          </cell>
          <cell r="I1251">
            <v>25</v>
          </cell>
          <cell r="J1251">
            <v>26</v>
          </cell>
          <cell r="K1251">
            <v>31</v>
          </cell>
          <cell r="L1251">
            <v>24</v>
          </cell>
          <cell r="M1251">
            <v>29</v>
          </cell>
        </row>
        <row r="1252">
          <cell r="A1252">
            <v>443</v>
          </cell>
          <cell r="B1252">
            <v>23</v>
          </cell>
          <cell r="F1252">
            <v>5310</v>
          </cell>
          <cell r="H1252">
            <v>1</v>
          </cell>
          <cell r="I1252">
            <v>1</v>
          </cell>
          <cell r="L1252">
            <v>1</v>
          </cell>
        </row>
        <row r="1253">
          <cell r="A1253">
            <v>443</v>
          </cell>
          <cell r="B1253">
            <v>23</v>
          </cell>
          <cell r="F1253">
            <v>5320</v>
          </cell>
          <cell r="I1253">
            <v>1</v>
          </cell>
          <cell r="L1253">
            <v>1</v>
          </cell>
          <cell r="M1253">
            <v>2</v>
          </cell>
        </row>
        <row r="1254">
          <cell r="A1254">
            <v>443</v>
          </cell>
          <cell r="B1254">
            <v>23</v>
          </cell>
          <cell r="F1254">
            <v>5560</v>
          </cell>
          <cell r="H1254">
            <v>58</v>
          </cell>
          <cell r="I1254">
            <v>52</v>
          </cell>
          <cell r="J1254">
            <v>52</v>
          </cell>
          <cell r="K1254">
            <v>63</v>
          </cell>
          <cell r="L1254">
            <v>48</v>
          </cell>
          <cell r="M1254">
            <v>62</v>
          </cell>
        </row>
        <row r="1255">
          <cell r="A1255">
            <v>443</v>
          </cell>
          <cell r="B1255">
            <v>23</v>
          </cell>
          <cell r="F1255">
            <v>5570</v>
          </cell>
          <cell r="H1255">
            <v>28</v>
          </cell>
          <cell r="I1255">
            <v>27</v>
          </cell>
          <cell r="J1255">
            <v>26</v>
          </cell>
          <cell r="K1255">
            <v>34</v>
          </cell>
          <cell r="L1255">
            <v>27</v>
          </cell>
          <cell r="M1255">
            <v>28</v>
          </cell>
        </row>
        <row r="1256">
          <cell r="A1256">
            <v>443</v>
          </cell>
          <cell r="B1256">
            <v>23</v>
          </cell>
          <cell r="F1256">
            <v>5580</v>
          </cell>
          <cell r="H1256">
            <v>30</v>
          </cell>
          <cell r="I1256">
            <v>25</v>
          </cell>
          <cell r="J1256">
            <v>26</v>
          </cell>
          <cell r="K1256">
            <v>29</v>
          </cell>
          <cell r="L1256">
            <v>21</v>
          </cell>
          <cell r="M1256">
            <v>34</v>
          </cell>
        </row>
        <row r="1257">
          <cell r="A1257">
            <v>206</v>
          </cell>
          <cell r="B1257">
            <v>22</v>
          </cell>
          <cell r="F1257">
            <v>5010</v>
          </cell>
          <cell r="H1257">
            <v>35</v>
          </cell>
          <cell r="I1257">
            <v>27</v>
          </cell>
          <cell r="J1257">
            <v>29</v>
          </cell>
          <cell r="K1257">
            <v>29</v>
          </cell>
          <cell r="L1257">
            <v>32</v>
          </cell>
          <cell r="M1257">
            <v>29</v>
          </cell>
        </row>
        <row r="1258">
          <cell r="A1258">
            <v>206</v>
          </cell>
          <cell r="B1258">
            <v>22</v>
          </cell>
          <cell r="F1258">
            <v>5020</v>
          </cell>
          <cell r="H1258">
            <v>35</v>
          </cell>
          <cell r="I1258">
            <v>27</v>
          </cell>
          <cell r="J1258">
            <v>29</v>
          </cell>
          <cell r="K1258">
            <v>28</v>
          </cell>
          <cell r="L1258">
            <v>32</v>
          </cell>
          <cell r="M1258">
            <v>30</v>
          </cell>
        </row>
        <row r="1259">
          <cell r="A1259">
            <v>206</v>
          </cell>
          <cell r="B1259">
            <v>22</v>
          </cell>
          <cell r="F1259">
            <v>5030</v>
          </cell>
          <cell r="I1259">
            <v>27</v>
          </cell>
          <cell r="J1259">
            <v>28</v>
          </cell>
          <cell r="K1259">
            <v>29</v>
          </cell>
          <cell r="L1259">
            <v>32</v>
          </cell>
          <cell r="M1259">
            <v>29</v>
          </cell>
        </row>
        <row r="1260">
          <cell r="A1260">
            <v>206</v>
          </cell>
          <cell r="B1260">
            <v>22</v>
          </cell>
          <cell r="F1260">
            <v>5310</v>
          </cell>
          <cell r="H1260">
            <v>2</v>
          </cell>
          <cell r="L1260">
            <v>3</v>
          </cell>
          <cell r="M1260">
            <v>1</v>
          </cell>
        </row>
        <row r="1261">
          <cell r="A1261">
            <v>206</v>
          </cell>
          <cell r="B1261">
            <v>22</v>
          </cell>
          <cell r="F1261">
            <v>5320</v>
          </cell>
          <cell r="H1261">
            <v>1</v>
          </cell>
          <cell r="I1261">
            <v>1</v>
          </cell>
          <cell r="K1261">
            <v>1</v>
          </cell>
          <cell r="L1261">
            <v>2</v>
          </cell>
        </row>
        <row r="1262">
          <cell r="A1262">
            <v>206</v>
          </cell>
          <cell r="B1262">
            <v>22</v>
          </cell>
          <cell r="F1262">
            <v>5330</v>
          </cell>
          <cell r="K1262">
            <v>1</v>
          </cell>
        </row>
        <row r="1263">
          <cell r="A1263">
            <v>206</v>
          </cell>
          <cell r="B1263">
            <v>22</v>
          </cell>
          <cell r="F1263">
            <v>5560</v>
          </cell>
          <cell r="H1263">
            <v>73</v>
          </cell>
          <cell r="I1263">
            <v>82</v>
          </cell>
          <cell r="J1263">
            <v>86</v>
          </cell>
          <cell r="K1263">
            <v>88</v>
          </cell>
          <cell r="L1263">
            <v>101</v>
          </cell>
          <cell r="M1263">
            <v>89</v>
          </cell>
        </row>
        <row r="1264">
          <cell r="A1264">
            <v>206</v>
          </cell>
          <cell r="B1264">
            <v>22</v>
          </cell>
          <cell r="F1264">
            <v>5570</v>
          </cell>
          <cell r="H1264">
            <v>40</v>
          </cell>
          <cell r="I1264">
            <v>34</v>
          </cell>
          <cell r="J1264">
            <v>47</v>
          </cell>
          <cell r="K1264">
            <v>42</v>
          </cell>
          <cell r="L1264">
            <v>51</v>
          </cell>
          <cell r="M1264">
            <v>49</v>
          </cell>
        </row>
        <row r="1265">
          <cell r="A1265">
            <v>206</v>
          </cell>
          <cell r="B1265">
            <v>22</v>
          </cell>
          <cell r="F1265">
            <v>5580</v>
          </cell>
          <cell r="H1265">
            <v>33</v>
          </cell>
          <cell r="I1265">
            <v>48</v>
          </cell>
          <cell r="J1265">
            <v>39</v>
          </cell>
          <cell r="K1265">
            <v>46</v>
          </cell>
          <cell r="L1265">
            <v>50</v>
          </cell>
          <cell r="M1265">
            <v>40</v>
          </cell>
        </row>
        <row r="1266">
          <cell r="A1266">
            <v>206</v>
          </cell>
          <cell r="B1266">
            <v>22</v>
          </cell>
          <cell r="F1266">
            <v>5010</v>
          </cell>
          <cell r="H1266">
            <v>25</v>
          </cell>
          <cell r="I1266">
            <v>34</v>
          </cell>
          <cell r="J1266">
            <v>34</v>
          </cell>
          <cell r="K1266">
            <v>26</v>
          </cell>
          <cell r="L1266">
            <v>28</v>
          </cell>
          <cell r="M1266">
            <v>26</v>
          </cell>
        </row>
        <row r="1267">
          <cell r="A1267">
            <v>204</v>
          </cell>
          <cell r="B1267">
            <v>22</v>
          </cell>
          <cell r="F1267">
            <v>5320</v>
          </cell>
          <cell r="M1267">
            <v>1</v>
          </cell>
        </row>
        <row r="1268">
          <cell r="A1268">
            <v>204</v>
          </cell>
          <cell r="B1268">
            <v>22</v>
          </cell>
          <cell r="F1268">
            <v>5560</v>
          </cell>
          <cell r="H1268">
            <v>88</v>
          </cell>
          <cell r="I1268">
            <v>106</v>
          </cell>
          <cell r="J1268">
            <v>75</v>
          </cell>
          <cell r="K1268">
            <v>104</v>
          </cell>
          <cell r="L1268">
            <v>67</v>
          </cell>
          <cell r="M1268">
            <v>93</v>
          </cell>
        </row>
        <row r="1269">
          <cell r="A1269">
            <v>204</v>
          </cell>
          <cell r="B1269">
            <v>22</v>
          </cell>
          <cell r="F1269">
            <v>5010</v>
          </cell>
          <cell r="H1269">
            <v>29</v>
          </cell>
          <cell r="I1269">
            <v>35</v>
          </cell>
          <cell r="J1269">
            <v>24</v>
          </cell>
          <cell r="K1269">
            <v>34</v>
          </cell>
          <cell r="L1269">
            <v>33</v>
          </cell>
          <cell r="M1269">
            <v>30</v>
          </cell>
        </row>
        <row r="1270">
          <cell r="A1270">
            <v>204</v>
          </cell>
          <cell r="B1270">
            <v>22</v>
          </cell>
          <cell r="F1270">
            <v>5580</v>
          </cell>
          <cell r="H1270">
            <v>43</v>
          </cell>
          <cell r="I1270">
            <v>52</v>
          </cell>
          <cell r="J1270">
            <v>32</v>
          </cell>
          <cell r="K1270">
            <v>50</v>
          </cell>
          <cell r="L1270">
            <v>35</v>
          </cell>
          <cell r="M1270">
            <v>42</v>
          </cell>
        </row>
        <row r="1271">
          <cell r="A1271">
            <v>204</v>
          </cell>
          <cell r="B1271">
            <v>22</v>
          </cell>
          <cell r="F1271">
            <v>5570</v>
          </cell>
          <cell r="H1271">
            <v>45</v>
          </cell>
          <cell r="I1271">
            <v>54</v>
          </cell>
          <cell r="J1271">
            <v>43</v>
          </cell>
          <cell r="K1271">
            <v>54</v>
          </cell>
          <cell r="L1271">
            <v>32</v>
          </cell>
          <cell r="M1271">
            <v>51</v>
          </cell>
        </row>
        <row r="1272">
          <cell r="A1272">
            <v>204</v>
          </cell>
          <cell r="B1272">
            <v>22</v>
          </cell>
          <cell r="F1272">
            <v>5310</v>
          </cell>
          <cell r="H1272">
            <v>1</v>
          </cell>
          <cell r="I1272">
            <v>1</v>
          </cell>
          <cell r="J1272">
            <v>1</v>
          </cell>
          <cell r="L1272">
            <v>1</v>
          </cell>
          <cell r="M1272">
            <v>1</v>
          </cell>
        </row>
        <row r="1273">
          <cell r="A1273">
            <v>204</v>
          </cell>
          <cell r="B1273">
            <v>22</v>
          </cell>
          <cell r="F1273">
            <v>5030</v>
          </cell>
          <cell r="H1273">
            <v>29</v>
          </cell>
          <cell r="I1273">
            <v>35</v>
          </cell>
          <cell r="J1273">
            <v>25</v>
          </cell>
          <cell r="K1273">
            <v>35</v>
          </cell>
          <cell r="M1273">
            <v>31</v>
          </cell>
        </row>
        <row r="1274">
          <cell r="A1274">
            <v>213</v>
          </cell>
          <cell r="B1274">
            <v>22</v>
          </cell>
          <cell r="F1274">
            <v>5040</v>
          </cell>
          <cell r="H1274">
            <v>31</v>
          </cell>
          <cell r="M1274">
            <v>29</v>
          </cell>
        </row>
        <row r="1275">
          <cell r="A1275">
            <v>213</v>
          </cell>
          <cell r="B1275">
            <v>22</v>
          </cell>
          <cell r="F1275">
            <v>5020</v>
          </cell>
          <cell r="H1275">
            <v>30</v>
          </cell>
          <cell r="I1275">
            <v>34</v>
          </cell>
          <cell r="J1275">
            <v>33</v>
          </cell>
          <cell r="K1275">
            <v>35</v>
          </cell>
          <cell r="L1275">
            <v>35</v>
          </cell>
          <cell r="M1275">
            <v>29</v>
          </cell>
        </row>
        <row r="1276">
          <cell r="A1276">
            <v>213</v>
          </cell>
          <cell r="B1276">
            <v>22</v>
          </cell>
          <cell r="F1276">
            <v>5570</v>
          </cell>
          <cell r="H1276">
            <v>66</v>
          </cell>
          <cell r="I1276">
            <v>65</v>
          </cell>
          <cell r="J1276">
            <v>49</v>
          </cell>
          <cell r="K1276">
            <v>50</v>
          </cell>
          <cell r="L1276">
            <v>57</v>
          </cell>
          <cell r="M1276">
            <v>72</v>
          </cell>
        </row>
        <row r="1277">
          <cell r="A1277">
            <v>213</v>
          </cell>
          <cell r="B1277">
            <v>22</v>
          </cell>
          <cell r="F1277">
            <v>5330</v>
          </cell>
          <cell r="I1277">
            <v>1</v>
          </cell>
          <cell r="L1277">
            <v>1</v>
          </cell>
          <cell r="M1277">
            <v>1</v>
          </cell>
        </row>
        <row r="1278">
          <cell r="A1278">
            <v>213</v>
          </cell>
          <cell r="B1278">
            <v>22</v>
          </cell>
          <cell r="F1278">
            <v>5580</v>
          </cell>
          <cell r="H1278">
            <v>55</v>
          </cell>
          <cell r="I1278">
            <v>44</v>
          </cell>
          <cell r="J1278">
            <v>52</v>
          </cell>
          <cell r="K1278">
            <v>55</v>
          </cell>
          <cell r="L1278">
            <v>49</v>
          </cell>
          <cell r="M1278">
            <v>46</v>
          </cell>
        </row>
        <row r="1279">
          <cell r="A1279">
            <v>213</v>
          </cell>
          <cell r="B1279">
            <v>22</v>
          </cell>
          <cell r="F1279">
            <v>5310</v>
          </cell>
          <cell r="I1279">
            <v>2</v>
          </cell>
          <cell r="J1279">
            <v>1</v>
          </cell>
          <cell r="L1279">
            <v>1</v>
          </cell>
          <cell r="M1279">
            <v>1</v>
          </cell>
        </row>
        <row r="1280">
          <cell r="A1280">
            <v>213</v>
          </cell>
          <cell r="B1280">
            <v>22</v>
          </cell>
          <cell r="F1280">
            <v>5320</v>
          </cell>
          <cell r="I1280">
            <v>2</v>
          </cell>
          <cell r="J1280">
            <v>1</v>
          </cell>
          <cell r="L1280">
            <v>1</v>
          </cell>
        </row>
        <row r="1281">
          <cell r="A1281">
            <v>213</v>
          </cell>
          <cell r="B1281">
            <v>22</v>
          </cell>
          <cell r="F1281">
            <v>5560</v>
          </cell>
          <cell r="H1281">
            <v>121</v>
          </cell>
          <cell r="I1281">
            <v>109</v>
          </cell>
          <cell r="J1281">
            <v>101</v>
          </cell>
          <cell r="K1281">
            <v>105</v>
          </cell>
          <cell r="L1281">
            <v>106</v>
          </cell>
          <cell r="M1281">
            <v>118</v>
          </cell>
        </row>
        <row r="1282">
          <cell r="A1282">
            <v>213</v>
          </cell>
          <cell r="B1282">
            <v>22</v>
          </cell>
          <cell r="F1282">
            <v>5010</v>
          </cell>
          <cell r="H1282">
            <v>30</v>
          </cell>
          <cell r="I1282">
            <v>35</v>
          </cell>
          <cell r="J1282">
            <v>33</v>
          </cell>
          <cell r="K1282">
            <v>35</v>
          </cell>
          <cell r="L1282">
            <v>34</v>
          </cell>
          <cell r="M1282">
            <v>29</v>
          </cell>
        </row>
        <row r="1283">
          <cell r="A1283">
            <v>213</v>
          </cell>
          <cell r="B1283">
            <v>22</v>
          </cell>
          <cell r="F1283">
            <v>5030</v>
          </cell>
          <cell r="H1283">
            <v>30</v>
          </cell>
          <cell r="I1283">
            <v>35</v>
          </cell>
          <cell r="J1283">
            <v>33</v>
          </cell>
          <cell r="K1283">
            <v>35</v>
          </cell>
          <cell r="L1283">
            <v>34</v>
          </cell>
          <cell r="M1283">
            <v>29</v>
          </cell>
        </row>
        <row r="1284">
          <cell r="A1284">
            <v>213</v>
          </cell>
          <cell r="B1284">
            <v>22</v>
          </cell>
          <cell r="F1284">
            <v>5320</v>
          </cell>
          <cell r="I1284">
            <v>1</v>
          </cell>
          <cell r="M1284">
            <v>1</v>
          </cell>
        </row>
        <row r="1285">
          <cell r="A1285">
            <v>213</v>
          </cell>
          <cell r="B1285">
            <v>22</v>
          </cell>
          <cell r="F1285">
            <v>5010</v>
          </cell>
          <cell r="H1285">
            <v>18</v>
          </cell>
          <cell r="I1285">
            <v>16</v>
          </cell>
          <cell r="J1285">
            <v>22</v>
          </cell>
          <cell r="K1285">
            <v>18</v>
          </cell>
          <cell r="L1285">
            <v>17</v>
          </cell>
          <cell r="M1285">
            <v>23</v>
          </cell>
        </row>
        <row r="1286">
          <cell r="A1286">
            <v>213</v>
          </cell>
          <cell r="B1286">
            <v>22</v>
          </cell>
          <cell r="F1286">
            <v>5310</v>
          </cell>
          <cell r="I1286">
            <v>2</v>
          </cell>
        </row>
        <row r="1287">
          <cell r="A1287">
            <v>213</v>
          </cell>
          <cell r="B1287">
            <v>22</v>
          </cell>
          <cell r="F1287">
            <v>5580</v>
          </cell>
          <cell r="H1287">
            <v>10</v>
          </cell>
          <cell r="I1287">
            <v>9</v>
          </cell>
          <cell r="J1287">
            <v>8</v>
          </cell>
          <cell r="K1287">
            <v>12</v>
          </cell>
          <cell r="L1287">
            <v>7</v>
          </cell>
          <cell r="M1287">
            <v>7</v>
          </cell>
        </row>
        <row r="1288">
          <cell r="A1288">
            <v>213</v>
          </cell>
          <cell r="B1288">
            <v>22</v>
          </cell>
          <cell r="F1288">
            <v>5570</v>
          </cell>
          <cell r="H1288">
            <v>8</v>
          </cell>
          <cell r="I1288">
            <v>10</v>
          </cell>
          <cell r="J1288">
            <v>14</v>
          </cell>
          <cell r="K1288">
            <v>6</v>
          </cell>
          <cell r="L1288">
            <v>10</v>
          </cell>
          <cell r="M1288">
            <v>17</v>
          </cell>
        </row>
        <row r="1289">
          <cell r="A1289">
            <v>213</v>
          </cell>
          <cell r="B1289">
            <v>22</v>
          </cell>
          <cell r="F1289">
            <v>5560</v>
          </cell>
          <cell r="H1289">
            <v>18</v>
          </cell>
          <cell r="I1289">
            <v>19</v>
          </cell>
          <cell r="J1289">
            <v>22</v>
          </cell>
          <cell r="K1289">
            <v>18</v>
          </cell>
          <cell r="L1289">
            <v>17</v>
          </cell>
          <cell r="M1289">
            <v>24</v>
          </cell>
        </row>
        <row r="1290">
          <cell r="A1290">
            <v>213</v>
          </cell>
          <cell r="B1290">
            <v>22</v>
          </cell>
          <cell r="F1290">
            <v>5310</v>
          </cell>
          <cell r="I1290">
            <v>1</v>
          </cell>
          <cell r="J1290">
            <v>2</v>
          </cell>
        </row>
        <row r="1291">
          <cell r="A1291">
            <v>213</v>
          </cell>
          <cell r="B1291">
            <v>22</v>
          </cell>
          <cell r="F1291">
            <v>5570</v>
          </cell>
          <cell r="H1291">
            <v>10</v>
          </cell>
          <cell r="I1291">
            <v>10</v>
          </cell>
          <cell r="J1291">
            <v>12</v>
          </cell>
          <cell r="K1291">
            <v>8</v>
          </cell>
          <cell r="L1291">
            <v>6</v>
          </cell>
          <cell r="M1291">
            <v>13</v>
          </cell>
        </row>
        <row r="1292">
          <cell r="A1292">
            <v>213</v>
          </cell>
          <cell r="B1292">
            <v>22</v>
          </cell>
          <cell r="F1292">
            <v>5580</v>
          </cell>
          <cell r="H1292">
            <v>6</v>
          </cell>
          <cell r="I1292">
            <v>4</v>
          </cell>
          <cell r="J1292">
            <v>5</v>
          </cell>
          <cell r="K1292">
            <v>9</v>
          </cell>
          <cell r="L1292">
            <v>7</v>
          </cell>
          <cell r="M1292">
            <v>7</v>
          </cell>
        </row>
        <row r="1293">
          <cell r="A1293">
            <v>213</v>
          </cell>
          <cell r="B1293">
            <v>22</v>
          </cell>
          <cell r="F1293">
            <v>5560</v>
          </cell>
          <cell r="H1293">
            <v>16</v>
          </cell>
          <cell r="I1293">
            <v>14</v>
          </cell>
          <cell r="J1293">
            <v>17</v>
          </cell>
          <cell r="K1293">
            <v>17</v>
          </cell>
          <cell r="L1293">
            <v>13</v>
          </cell>
          <cell r="M1293">
            <v>20</v>
          </cell>
        </row>
        <row r="1294">
          <cell r="A1294">
            <v>213</v>
          </cell>
          <cell r="B1294">
            <v>22</v>
          </cell>
          <cell r="F1294">
            <v>5010</v>
          </cell>
          <cell r="H1294">
            <v>16</v>
          </cell>
          <cell r="I1294">
            <v>13</v>
          </cell>
          <cell r="J1294">
            <v>15</v>
          </cell>
          <cell r="K1294">
            <v>17</v>
          </cell>
          <cell r="L1294">
            <v>13</v>
          </cell>
          <cell r="M1294">
            <v>20</v>
          </cell>
        </row>
        <row r="1295">
          <cell r="A1295">
            <v>206</v>
          </cell>
          <cell r="B1295">
            <v>22</v>
          </cell>
          <cell r="F1295">
            <v>5340</v>
          </cell>
          <cell r="I1295">
            <v>1</v>
          </cell>
          <cell r="J1295">
            <v>1</v>
          </cell>
          <cell r="K1295">
            <v>2</v>
          </cell>
        </row>
        <row r="1296">
          <cell r="A1296">
            <v>206</v>
          </cell>
          <cell r="B1296">
            <v>22</v>
          </cell>
          <cell r="F1296">
            <v>5030</v>
          </cell>
          <cell r="H1296">
            <v>29</v>
          </cell>
          <cell r="I1296">
            <v>29</v>
          </cell>
          <cell r="J1296">
            <v>31</v>
          </cell>
          <cell r="K1296">
            <v>32</v>
          </cell>
          <cell r="L1296">
            <v>32</v>
          </cell>
          <cell r="M1296">
            <v>26</v>
          </cell>
        </row>
        <row r="1297">
          <cell r="A1297">
            <v>206</v>
          </cell>
          <cell r="B1297">
            <v>22</v>
          </cell>
          <cell r="F1297">
            <v>5020</v>
          </cell>
          <cell r="H1297">
            <v>30</v>
          </cell>
          <cell r="I1297">
            <v>28</v>
          </cell>
          <cell r="J1297">
            <v>29</v>
          </cell>
          <cell r="K1297">
            <v>32</v>
          </cell>
          <cell r="L1297">
            <v>29</v>
          </cell>
          <cell r="M1297">
            <v>27</v>
          </cell>
        </row>
        <row r="1298">
          <cell r="A1298">
            <v>206</v>
          </cell>
          <cell r="B1298">
            <v>22</v>
          </cell>
          <cell r="F1298">
            <v>5010</v>
          </cell>
          <cell r="H1298">
            <v>29</v>
          </cell>
          <cell r="I1298">
            <v>29</v>
          </cell>
          <cell r="J1298">
            <v>30</v>
          </cell>
          <cell r="K1298">
            <v>33</v>
          </cell>
          <cell r="L1298">
            <v>29</v>
          </cell>
          <cell r="M1298">
            <v>26</v>
          </cell>
        </row>
        <row r="1299">
          <cell r="A1299">
            <v>206</v>
          </cell>
          <cell r="B1299">
            <v>22</v>
          </cell>
          <cell r="F1299">
            <v>5580</v>
          </cell>
          <cell r="H1299">
            <v>74</v>
          </cell>
          <cell r="I1299">
            <v>74</v>
          </cell>
          <cell r="J1299">
            <v>67</v>
          </cell>
          <cell r="K1299">
            <v>77</v>
          </cell>
          <cell r="L1299">
            <v>53</v>
          </cell>
          <cell r="M1299">
            <v>56</v>
          </cell>
        </row>
        <row r="1300">
          <cell r="A1300">
            <v>206</v>
          </cell>
          <cell r="B1300">
            <v>22</v>
          </cell>
          <cell r="F1300">
            <v>5040</v>
          </cell>
          <cell r="H1300">
            <v>29</v>
          </cell>
          <cell r="I1300">
            <v>29</v>
          </cell>
          <cell r="J1300">
            <v>31</v>
          </cell>
          <cell r="K1300">
            <v>32</v>
          </cell>
          <cell r="L1300">
            <v>30</v>
          </cell>
          <cell r="M1300">
            <v>27</v>
          </cell>
        </row>
        <row r="1301">
          <cell r="A1301">
            <v>206</v>
          </cell>
          <cell r="B1301">
            <v>22</v>
          </cell>
          <cell r="F1301">
            <v>5310</v>
          </cell>
          <cell r="H1301">
            <v>2</v>
          </cell>
          <cell r="I1301">
            <v>1</v>
          </cell>
          <cell r="K1301">
            <v>3</v>
          </cell>
          <cell r="L1301">
            <v>2</v>
          </cell>
        </row>
        <row r="1302">
          <cell r="A1302">
            <v>206</v>
          </cell>
          <cell r="B1302">
            <v>22</v>
          </cell>
          <cell r="F1302">
            <v>5320</v>
          </cell>
          <cell r="I1302">
            <v>1</v>
          </cell>
          <cell r="J1302">
            <v>1</v>
          </cell>
          <cell r="L1302">
            <v>2</v>
          </cell>
          <cell r="M1302">
            <v>4</v>
          </cell>
        </row>
        <row r="1303">
          <cell r="A1303">
            <v>206</v>
          </cell>
          <cell r="B1303">
            <v>22</v>
          </cell>
          <cell r="F1303">
            <v>5570</v>
          </cell>
          <cell r="H1303">
            <v>74</v>
          </cell>
          <cell r="I1303">
            <v>73</v>
          </cell>
          <cell r="J1303">
            <v>56</v>
          </cell>
          <cell r="K1303">
            <v>57</v>
          </cell>
          <cell r="L1303">
            <v>72</v>
          </cell>
          <cell r="M1303">
            <v>57</v>
          </cell>
        </row>
        <row r="1304">
          <cell r="A1304">
            <v>206</v>
          </cell>
          <cell r="B1304">
            <v>22</v>
          </cell>
          <cell r="F1304">
            <v>5560</v>
          </cell>
          <cell r="H1304">
            <v>148</v>
          </cell>
          <cell r="I1304">
            <v>147</v>
          </cell>
          <cell r="J1304">
            <v>123</v>
          </cell>
          <cell r="K1304">
            <v>134</v>
          </cell>
          <cell r="L1304">
            <v>125</v>
          </cell>
          <cell r="M1304">
            <v>113</v>
          </cell>
        </row>
        <row r="1305">
          <cell r="A1305">
            <v>206</v>
          </cell>
          <cell r="B1305">
            <v>22</v>
          </cell>
          <cell r="F1305">
            <v>5330</v>
          </cell>
          <cell r="H1305">
            <v>1</v>
          </cell>
          <cell r="L1305">
            <v>1</v>
          </cell>
          <cell r="M1305">
            <v>3</v>
          </cell>
        </row>
        <row r="1306">
          <cell r="A1306">
            <v>206</v>
          </cell>
          <cell r="B1306">
            <v>22</v>
          </cell>
          <cell r="F1306">
            <v>5050</v>
          </cell>
          <cell r="H1306">
            <v>28</v>
          </cell>
          <cell r="I1306">
            <v>29</v>
          </cell>
        </row>
        <row r="1307">
          <cell r="A1307">
            <v>206</v>
          </cell>
          <cell r="B1307">
            <v>22</v>
          </cell>
          <cell r="F1307">
            <v>5020</v>
          </cell>
          <cell r="H1307">
            <v>28</v>
          </cell>
          <cell r="I1307">
            <v>29</v>
          </cell>
          <cell r="J1307">
            <v>32</v>
          </cell>
          <cell r="K1307">
            <v>29</v>
          </cell>
          <cell r="L1307">
            <v>26</v>
          </cell>
          <cell r="M1307">
            <v>32</v>
          </cell>
        </row>
        <row r="1308">
          <cell r="A1308">
            <v>206</v>
          </cell>
          <cell r="B1308">
            <v>22</v>
          </cell>
          <cell r="F1308">
            <v>5330</v>
          </cell>
          <cell r="J1308">
            <v>2</v>
          </cell>
        </row>
        <row r="1309">
          <cell r="A1309">
            <v>206</v>
          </cell>
          <cell r="B1309">
            <v>22</v>
          </cell>
          <cell r="F1309">
            <v>5320</v>
          </cell>
          <cell r="H1309">
            <v>2</v>
          </cell>
          <cell r="J1309">
            <v>1</v>
          </cell>
          <cell r="K1309">
            <v>1</v>
          </cell>
          <cell r="L1309">
            <v>1</v>
          </cell>
          <cell r="M1309">
            <v>1</v>
          </cell>
        </row>
        <row r="1310">
          <cell r="A1310">
            <v>206</v>
          </cell>
          <cell r="B1310">
            <v>22</v>
          </cell>
          <cell r="F1310">
            <v>5010</v>
          </cell>
          <cell r="H1310">
            <v>29</v>
          </cell>
          <cell r="I1310">
            <v>30</v>
          </cell>
          <cell r="J1310">
            <v>33</v>
          </cell>
          <cell r="K1310">
            <v>30</v>
          </cell>
          <cell r="L1310">
            <v>26</v>
          </cell>
          <cell r="M1310">
            <v>30</v>
          </cell>
        </row>
        <row r="1311">
          <cell r="A1311">
            <v>206</v>
          </cell>
          <cell r="B1311">
            <v>22</v>
          </cell>
          <cell r="F1311">
            <v>5570</v>
          </cell>
          <cell r="H1311">
            <v>52</v>
          </cell>
          <cell r="I1311">
            <v>73</v>
          </cell>
          <cell r="J1311">
            <v>54</v>
          </cell>
          <cell r="K1311">
            <v>47</v>
          </cell>
          <cell r="L1311">
            <v>42</v>
          </cell>
          <cell r="M1311">
            <v>37</v>
          </cell>
        </row>
        <row r="1312">
          <cell r="A1312">
            <v>206</v>
          </cell>
          <cell r="B1312">
            <v>22</v>
          </cell>
          <cell r="F1312">
            <v>5580</v>
          </cell>
          <cell r="H1312">
            <v>66</v>
          </cell>
          <cell r="I1312">
            <v>50</v>
          </cell>
          <cell r="J1312">
            <v>46</v>
          </cell>
          <cell r="K1312">
            <v>42</v>
          </cell>
          <cell r="L1312">
            <v>36</v>
          </cell>
          <cell r="M1312">
            <v>28</v>
          </cell>
        </row>
        <row r="1313">
          <cell r="A1313">
            <v>206</v>
          </cell>
          <cell r="B1313">
            <v>22</v>
          </cell>
          <cell r="F1313">
            <v>5030</v>
          </cell>
          <cell r="H1313">
            <v>29</v>
          </cell>
          <cell r="I1313">
            <v>30</v>
          </cell>
          <cell r="J1313">
            <v>31</v>
          </cell>
          <cell r="K1313">
            <v>29</v>
          </cell>
          <cell r="L1313">
            <v>25</v>
          </cell>
        </row>
        <row r="1314">
          <cell r="A1314">
            <v>206</v>
          </cell>
          <cell r="B1314">
            <v>22</v>
          </cell>
          <cell r="F1314">
            <v>5040</v>
          </cell>
          <cell r="H1314">
            <v>29</v>
          </cell>
          <cell r="I1314">
            <v>31</v>
          </cell>
        </row>
        <row r="1315">
          <cell r="A1315">
            <v>206</v>
          </cell>
          <cell r="B1315">
            <v>22</v>
          </cell>
          <cell r="F1315">
            <v>5310</v>
          </cell>
          <cell r="H1315">
            <v>1</v>
          </cell>
          <cell r="I1315">
            <v>2</v>
          </cell>
          <cell r="J1315">
            <v>1</v>
          </cell>
          <cell r="M1315">
            <v>2</v>
          </cell>
        </row>
        <row r="1316">
          <cell r="A1316">
            <v>206</v>
          </cell>
          <cell r="B1316">
            <v>22</v>
          </cell>
          <cell r="F1316">
            <v>5340</v>
          </cell>
          <cell r="I1316">
            <v>1</v>
          </cell>
        </row>
        <row r="1317">
          <cell r="A1317">
            <v>206</v>
          </cell>
          <cell r="B1317">
            <v>22</v>
          </cell>
          <cell r="F1317">
            <v>5560</v>
          </cell>
          <cell r="H1317">
            <v>118</v>
          </cell>
          <cell r="I1317">
            <v>123</v>
          </cell>
          <cell r="J1317">
            <v>100</v>
          </cell>
          <cell r="K1317">
            <v>89</v>
          </cell>
          <cell r="L1317">
            <v>78</v>
          </cell>
          <cell r="M1317">
            <v>65</v>
          </cell>
        </row>
        <row r="1318">
          <cell r="A1318">
            <v>213</v>
          </cell>
          <cell r="B1318">
            <v>22</v>
          </cell>
          <cell r="F1318">
            <v>5560</v>
          </cell>
          <cell r="H1318">
            <v>38</v>
          </cell>
          <cell r="I1318">
            <v>41</v>
          </cell>
          <cell r="J1318">
            <v>44</v>
          </cell>
          <cell r="K1318">
            <v>39</v>
          </cell>
          <cell r="L1318">
            <v>53</v>
          </cell>
          <cell r="M1318">
            <v>43</v>
          </cell>
        </row>
        <row r="1319">
          <cell r="A1319">
            <v>213</v>
          </cell>
          <cell r="B1319">
            <v>22</v>
          </cell>
          <cell r="F1319">
            <v>5570</v>
          </cell>
          <cell r="H1319">
            <v>26</v>
          </cell>
          <cell r="I1319">
            <v>18</v>
          </cell>
          <cell r="J1319">
            <v>26</v>
          </cell>
          <cell r="K1319">
            <v>23</v>
          </cell>
          <cell r="L1319">
            <v>29</v>
          </cell>
          <cell r="M1319">
            <v>24</v>
          </cell>
        </row>
        <row r="1320">
          <cell r="A1320">
            <v>213</v>
          </cell>
          <cell r="B1320">
            <v>22</v>
          </cell>
          <cell r="F1320">
            <v>5330</v>
          </cell>
          <cell r="K1320">
            <v>2</v>
          </cell>
          <cell r="L1320">
            <v>2</v>
          </cell>
          <cell r="M1320">
            <v>1</v>
          </cell>
        </row>
        <row r="1321">
          <cell r="A1321">
            <v>213</v>
          </cell>
          <cell r="B1321">
            <v>22</v>
          </cell>
          <cell r="F1321">
            <v>5310</v>
          </cell>
          <cell r="K1321">
            <v>2</v>
          </cell>
          <cell r="L1321">
            <v>2</v>
          </cell>
          <cell r="M1321">
            <v>1</v>
          </cell>
        </row>
        <row r="1322">
          <cell r="A1322">
            <v>213</v>
          </cell>
          <cell r="B1322">
            <v>22</v>
          </cell>
          <cell r="F1322">
            <v>5020</v>
          </cell>
          <cell r="H1322">
            <v>19</v>
          </cell>
          <cell r="I1322">
            <v>21</v>
          </cell>
          <cell r="J1322">
            <v>22</v>
          </cell>
          <cell r="L1322">
            <v>24</v>
          </cell>
          <cell r="M1322">
            <v>21</v>
          </cell>
        </row>
        <row r="1323">
          <cell r="A1323">
            <v>213</v>
          </cell>
          <cell r="B1323">
            <v>22</v>
          </cell>
          <cell r="F1323">
            <v>5010</v>
          </cell>
          <cell r="H1323">
            <v>19</v>
          </cell>
          <cell r="I1323">
            <v>20</v>
          </cell>
          <cell r="J1323">
            <v>22</v>
          </cell>
          <cell r="K1323">
            <v>34</v>
          </cell>
          <cell r="L1323">
            <v>25</v>
          </cell>
          <cell r="M1323">
            <v>20</v>
          </cell>
        </row>
        <row r="1324">
          <cell r="A1324">
            <v>213</v>
          </cell>
          <cell r="B1324">
            <v>22</v>
          </cell>
          <cell r="F1324">
            <v>5320</v>
          </cell>
          <cell r="K1324">
            <v>1</v>
          </cell>
        </row>
        <row r="1325">
          <cell r="A1325">
            <v>213</v>
          </cell>
          <cell r="B1325">
            <v>22</v>
          </cell>
          <cell r="F1325">
            <v>5580</v>
          </cell>
          <cell r="H1325">
            <v>12</v>
          </cell>
          <cell r="I1325">
            <v>23</v>
          </cell>
          <cell r="J1325">
            <v>18</v>
          </cell>
          <cell r="K1325">
            <v>16</v>
          </cell>
          <cell r="L1325">
            <v>24</v>
          </cell>
          <cell r="M1325">
            <v>19</v>
          </cell>
        </row>
        <row r="1326">
          <cell r="A1326">
            <v>213</v>
          </cell>
          <cell r="B1326">
            <v>22</v>
          </cell>
          <cell r="F1326">
            <v>5010</v>
          </cell>
          <cell r="H1326">
            <v>35</v>
          </cell>
          <cell r="I1326">
            <v>33</v>
          </cell>
          <cell r="J1326">
            <v>30</v>
          </cell>
          <cell r="K1326">
            <v>33</v>
          </cell>
          <cell r="L1326">
            <v>31</v>
          </cell>
          <cell r="M1326">
            <v>36</v>
          </cell>
        </row>
        <row r="1327">
          <cell r="A1327">
            <v>213</v>
          </cell>
          <cell r="B1327">
            <v>22</v>
          </cell>
          <cell r="F1327">
            <v>5310</v>
          </cell>
          <cell r="J1327">
            <v>2</v>
          </cell>
          <cell r="K1327">
            <v>1</v>
          </cell>
          <cell r="M1327">
            <v>2</v>
          </cell>
        </row>
        <row r="1328">
          <cell r="A1328">
            <v>213</v>
          </cell>
          <cell r="B1328">
            <v>22</v>
          </cell>
          <cell r="F1328">
            <v>5020</v>
          </cell>
          <cell r="H1328">
            <v>33</v>
          </cell>
          <cell r="I1328">
            <v>33</v>
          </cell>
          <cell r="J1328">
            <v>30</v>
          </cell>
          <cell r="K1328">
            <v>32</v>
          </cell>
          <cell r="L1328">
            <v>30</v>
          </cell>
          <cell r="M1328">
            <v>36</v>
          </cell>
        </row>
        <row r="1329">
          <cell r="A1329">
            <v>201</v>
          </cell>
          <cell r="B1329">
            <v>22</v>
          </cell>
          <cell r="F1329">
            <v>5010</v>
          </cell>
          <cell r="H1329">
            <v>32</v>
          </cell>
          <cell r="I1329">
            <v>18</v>
          </cell>
          <cell r="J1329">
            <v>23</v>
          </cell>
          <cell r="K1329">
            <v>33</v>
          </cell>
          <cell r="L1329">
            <v>32</v>
          </cell>
          <cell r="M1329">
            <v>26</v>
          </cell>
        </row>
        <row r="1330">
          <cell r="A1330">
            <v>202</v>
          </cell>
          <cell r="B1330">
            <v>22</v>
          </cell>
          <cell r="F1330">
            <v>5330</v>
          </cell>
          <cell r="I1330">
            <v>1</v>
          </cell>
        </row>
        <row r="1331">
          <cell r="A1331">
            <v>202</v>
          </cell>
          <cell r="B1331">
            <v>22</v>
          </cell>
          <cell r="F1331">
            <v>5560</v>
          </cell>
          <cell r="H1331">
            <v>40</v>
          </cell>
          <cell r="I1331">
            <v>48</v>
          </cell>
          <cell r="J1331">
            <v>44</v>
          </cell>
          <cell r="K1331">
            <v>34</v>
          </cell>
          <cell r="L1331">
            <v>44</v>
          </cell>
          <cell r="M1331">
            <v>54</v>
          </cell>
        </row>
        <row r="1332">
          <cell r="A1332">
            <v>202</v>
          </cell>
          <cell r="B1332">
            <v>22</v>
          </cell>
          <cell r="F1332">
            <v>5580</v>
          </cell>
          <cell r="H1332">
            <v>19</v>
          </cell>
          <cell r="I1332">
            <v>23</v>
          </cell>
          <cell r="J1332">
            <v>22</v>
          </cell>
          <cell r="K1332">
            <v>16</v>
          </cell>
          <cell r="L1332">
            <v>25</v>
          </cell>
          <cell r="M1332">
            <v>28</v>
          </cell>
        </row>
        <row r="1333">
          <cell r="A1333">
            <v>202</v>
          </cell>
          <cell r="B1333">
            <v>22</v>
          </cell>
          <cell r="F1333">
            <v>5010</v>
          </cell>
          <cell r="H1333">
            <v>20</v>
          </cell>
          <cell r="I1333">
            <v>23</v>
          </cell>
          <cell r="J1333">
            <v>22</v>
          </cell>
          <cell r="K1333">
            <v>34</v>
          </cell>
          <cell r="L1333">
            <v>21</v>
          </cell>
          <cell r="M1333">
            <v>26</v>
          </cell>
        </row>
        <row r="1334">
          <cell r="A1334">
            <v>202</v>
          </cell>
          <cell r="B1334">
            <v>22</v>
          </cell>
          <cell r="F1334">
            <v>5310</v>
          </cell>
          <cell r="H1334">
            <v>1</v>
          </cell>
          <cell r="M1334">
            <v>1</v>
          </cell>
        </row>
        <row r="1335">
          <cell r="A1335">
            <v>202</v>
          </cell>
          <cell r="B1335">
            <v>22</v>
          </cell>
          <cell r="F1335">
            <v>5020</v>
          </cell>
          <cell r="H1335">
            <v>19</v>
          </cell>
          <cell r="I1335">
            <v>24</v>
          </cell>
          <cell r="J1335">
            <v>22</v>
          </cell>
          <cell r="L1335">
            <v>21</v>
          </cell>
          <cell r="M1335">
            <v>27</v>
          </cell>
        </row>
        <row r="1336">
          <cell r="A1336">
            <v>202</v>
          </cell>
          <cell r="B1336">
            <v>22</v>
          </cell>
          <cell r="F1336">
            <v>5570</v>
          </cell>
          <cell r="H1336">
            <v>21</v>
          </cell>
          <cell r="I1336">
            <v>25</v>
          </cell>
          <cell r="J1336">
            <v>22</v>
          </cell>
          <cell r="K1336">
            <v>18</v>
          </cell>
          <cell r="L1336">
            <v>19</v>
          </cell>
          <cell r="M1336">
            <v>26</v>
          </cell>
        </row>
        <row r="1337">
          <cell r="A1337">
            <v>202</v>
          </cell>
          <cell r="B1337">
            <v>22</v>
          </cell>
          <cell r="F1337">
            <v>5320</v>
          </cell>
          <cell r="L1337">
            <v>2</v>
          </cell>
        </row>
        <row r="1338">
          <cell r="A1338">
            <v>202</v>
          </cell>
          <cell r="B1338">
            <v>22</v>
          </cell>
          <cell r="F1338">
            <v>5020</v>
          </cell>
          <cell r="H1338">
            <v>35</v>
          </cell>
          <cell r="I1338">
            <v>29</v>
          </cell>
          <cell r="J1338">
            <v>25</v>
          </cell>
          <cell r="K1338">
            <v>23</v>
          </cell>
          <cell r="L1338">
            <v>27</v>
          </cell>
          <cell r="M1338">
            <v>24</v>
          </cell>
        </row>
        <row r="1339">
          <cell r="A1339">
            <v>202</v>
          </cell>
          <cell r="B1339">
            <v>22</v>
          </cell>
          <cell r="F1339">
            <v>5580</v>
          </cell>
          <cell r="H1339">
            <v>55</v>
          </cell>
          <cell r="I1339">
            <v>42</v>
          </cell>
          <cell r="J1339">
            <v>32</v>
          </cell>
          <cell r="K1339">
            <v>41</v>
          </cell>
          <cell r="L1339">
            <v>39</v>
          </cell>
          <cell r="M1339">
            <v>34</v>
          </cell>
        </row>
        <row r="1340">
          <cell r="A1340">
            <v>202</v>
          </cell>
          <cell r="B1340">
            <v>22</v>
          </cell>
          <cell r="F1340">
            <v>5570</v>
          </cell>
          <cell r="H1340">
            <v>52</v>
          </cell>
          <cell r="I1340">
            <v>47</v>
          </cell>
          <cell r="J1340">
            <v>42</v>
          </cell>
          <cell r="K1340">
            <v>34</v>
          </cell>
          <cell r="L1340">
            <v>44</v>
          </cell>
          <cell r="M1340">
            <v>44</v>
          </cell>
        </row>
        <row r="1341">
          <cell r="A1341">
            <v>202</v>
          </cell>
          <cell r="B1341">
            <v>22</v>
          </cell>
          <cell r="F1341">
            <v>5320</v>
          </cell>
          <cell r="J1341">
            <v>2</v>
          </cell>
          <cell r="K1341">
            <v>1</v>
          </cell>
          <cell r="L1341">
            <v>1</v>
          </cell>
          <cell r="M1341">
            <v>3</v>
          </cell>
        </row>
        <row r="1342">
          <cell r="A1342">
            <v>202</v>
          </cell>
          <cell r="B1342">
            <v>22</v>
          </cell>
          <cell r="F1342">
            <v>5310</v>
          </cell>
          <cell r="H1342">
            <v>2</v>
          </cell>
          <cell r="I1342">
            <v>1</v>
          </cell>
          <cell r="K1342">
            <v>1</v>
          </cell>
          <cell r="L1342">
            <v>1</v>
          </cell>
          <cell r="M1342">
            <v>3</v>
          </cell>
        </row>
        <row r="1343">
          <cell r="A1343">
            <v>202</v>
          </cell>
          <cell r="B1343">
            <v>22</v>
          </cell>
          <cell r="F1343">
            <v>5560</v>
          </cell>
          <cell r="H1343">
            <v>107</v>
          </cell>
          <cell r="I1343">
            <v>89</v>
          </cell>
          <cell r="J1343">
            <v>74</v>
          </cell>
          <cell r="K1343">
            <v>75</v>
          </cell>
          <cell r="L1343">
            <v>83</v>
          </cell>
          <cell r="M1343">
            <v>78</v>
          </cell>
        </row>
        <row r="1344">
          <cell r="A1344">
            <v>202</v>
          </cell>
          <cell r="B1344">
            <v>22</v>
          </cell>
          <cell r="F1344">
            <v>5330</v>
          </cell>
          <cell r="K1344">
            <v>1</v>
          </cell>
        </row>
        <row r="1345">
          <cell r="A1345">
            <v>202</v>
          </cell>
          <cell r="B1345">
            <v>22</v>
          </cell>
          <cell r="F1345">
            <v>5010</v>
          </cell>
          <cell r="H1345">
            <v>35</v>
          </cell>
          <cell r="I1345">
            <v>29</v>
          </cell>
          <cell r="J1345">
            <v>23</v>
          </cell>
          <cell r="K1345">
            <v>25</v>
          </cell>
          <cell r="L1345">
            <v>27</v>
          </cell>
          <cell r="M1345">
            <v>24</v>
          </cell>
        </row>
        <row r="1346">
          <cell r="A1346">
            <v>202</v>
          </cell>
          <cell r="B1346">
            <v>22</v>
          </cell>
          <cell r="F1346">
            <v>5030</v>
          </cell>
          <cell r="H1346">
            <v>35</v>
          </cell>
          <cell r="I1346">
            <v>30</v>
          </cell>
          <cell r="J1346">
            <v>24</v>
          </cell>
          <cell r="K1346">
            <v>24</v>
          </cell>
          <cell r="L1346">
            <v>27</v>
          </cell>
          <cell r="M1346">
            <v>24</v>
          </cell>
        </row>
        <row r="1347">
          <cell r="A1347">
            <v>201</v>
          </cell>
          <cell r="B1347">
            <v>22</v>
          </cell>
          <cell r="F1347">
            <v>5570</v>
          </cell>
          <cell r="H1347">
            <v>19</v>
          </cell>
          <cell r="I1347">
            <v>28</v>
          </cell>
          <cell r="J1347">
            <v>29</v>
          </cell>
          <cell r="K1347">
            <v>28</v>
          </cell>
          <cell r="L1347">
            <v>18</v>
          </cell>
          <cell r="M1347">
            <v>24</v>
          </cell>
        </row>
        <row r="1348">
          <cell r="A1348">
            <v>201</v>
          </cell>
          <cell r="B1348">
            <v>22</v>
          </cell>
          <cell r="F1348">
            <v>5010</v>
          </cell>
          <cell r="H1348">
            <v>35</v>
          </cell>
          <cell r="I1348">
            <v>23</v>
          </cell>
          <cell r="J1348">
            <v>22</v>
          </cell>
          <cell r="K1348">
            <v>28</v>
          </cell>
          <cell r="L1348">
            <v>36</v>
          </cell>
          <cell r="M1348">
            <v>25</v>
          </cell>
        </row>
        <row r="1349">
          <cell r="A1349">
            <v>201</v>
          </cell>
          <cell r="B1349">
            <v>22</v>
          </cell>
          <cell r="F1349">
            <v>5560</v>
          </cell>
          <cell r="H1349">
            <v>35</v>
          </cell>
          <cell r="I1349">
            <v>47</v>
          </cell>
          <cell r="J1349">
            <v>45</v>
          </cell>
          <cell r="K1349">
            <v>55</v>
          </cell>
          <cell r="L1349">
            <v>38</v>
          </cell>
          <cell r="M1349">
            <v>50</v>
          </cell>
        </row>
        <row r="1350">
          <cell r="A1350">
            <v>201</v>
          </cell>
          <cell r="B1350">
            <v>22</v>
          </cell>
          <cell r="F1350">
            <v>5340</v>
          </cell>
          <cell r="I1350">
            <v>1</v>
          </cell>
        </row>
        <row r="1351">
          <cell r="A1351">
            <v>201</v>
          </cell>
          <cell r="B1351">
            <v>22</v>
          </cell>
          <cell r="F1351">
            <v>5330</v>
          </cell>
          <cell r="I1351">
            <v>1</v>
          </cell>
        </row>
        <row r="1352">
          <cell r="A1352">
            <v>201</v>
          </cell>
          <cell r="B1352">
            <v>22</v>
          </cell>
          <cell r="F1352">
            <v>5020</v>
          </cell>
          <cell r="I1352">
            <v>22</v>
          </cell>
          <cell r="J1352">
            <v>22</v>
          </cell>
          <cell r="K1352">
            <v>27</v>
          </cell>
          <cell r="M1352">
            <v>25</v>
          </cell>
        </row>
        <row r="1353">
          <cell r="A1353">
            <v>201</v>
          </cell>
          <cell r="B1353">
            <v>22</v>
          </cell>
          <cell r="F1353">
            <v>5580</v>
          </cell>
          <cell r="H1353">
            <v>16</v>
          </cell>
          <cell r="I1353">
            <v>19</v>
          </cell>
          <cell r="J1353">
            <v>16</v>
          </cell>
          <cell r="K1353">
            <v>27</v>
          </cell>
          <cell r="L1353">
            <v>20</v>
          </cell>
          <cell r="M1353">
            <v>26</v>
          </cell>
        </row>
        <row r="1354">
          <cell r="A1354">
            <v>201</v>
          </cell>
          <cell r="B1354">
            <v>22</v>
          </cell>
          <cell r="F1354">
            <v>5310</v>
          </cell>
          <cell r="J1354">
            <v>1</v>
          </cell>
          <cell r="L1354">
            <v>2</v>
          </cell>
        </row>
        <row r="1355">
          <cell r="A1355">
            <v>202</v>
          </cell>
          <cell r="B1355">
            <v>22</v>
          </cell>
          <cell r="F1355">
            <v>5570</v>
          </cell>
          <cell r="H1355">
            <v>8</v>
          </cell>
          <cell r="I1355">
            <v>8</v>
          </cell>
          <cell r="J1355">
            <v>13</v>
          </cell>
          <cell r="K1355">
            <v>5</v>
          </cell>
          <cell r="L1355">
            <v>13</v>
          </cell>
          <cell r="M1355">
            <v>7</v>
          </cell>
        </row>
        <row r="1356">
          <cell r="A1356">
            <v>202</v>
          </cell>
          <cell r="B1356">
            <v>22</v>
          </cell>
          <cell r="F1356">
            <v>5330</v>
          </cell>
          <cell r="L1356">
            <v>1</v>
          </cell>
        </row>
        <row r="1357">
          <cell r="A1357">
            <v>202</v>
          </cell>
          <cell r="B1357">
            <v>22</v>
          </cell>
          <cell r="F1357">
            <v>5010</v>
          </cell>
          <cell r="H1357">
            <v>16</v>
          </cell>
          <cell r="I1357">
            <v>17</v>
          </cell>
          <cell r="J1357">
            <v>20</v>
          </cell>
          <cell r="K1357">
            <v>12</v>
          </cell>
          <cell r="L1357">
            <v>19</v>
          </cell>
          <cell r="M1357">
            <v>23</v>
          </cell>
        </row>
        <row r="1358">
          <cell r="A1358">
            <v>202</v>
          </cell>
          <cell r="B1358">
            <v>22</v>
          </cell>
          <cell r="F1358">
            <v>5310</v>
          </cell>
          <cell r="H1358">
            <v>1</v>
          </cell>
          <cell r="I1358">
            <v>1</v>
          </cell>
          <cell r="L1358">
            <v>1</v>
          </cell>
        </row>
        <row r="1359">
          <cell r="A1359">
            <v>202</v>
          </cell>
          <cell r="B1359">
            <v>22</v>
          </cell>
          <cell r="F1359">
            <v>5320</v>
          </cell>
          <cell r="K1359">
            <v>1</v>
          </cell>
        </row>
        <row r="1360">
          <cell r="A1360">
            <v>202</v>
          </cell>
          <cell r="B1360">
            <v>22</v>
          </cell>
          <cell r="F1360">
            <v>5560</v>
          </cell>
          <cell r="H1360">
            <v>17</v>
          </cell>
          <cell r="I1360">
            <v>18</v>
          </cell>
          <cell r="J1360">
            <v>20</v>
          </cell>
          <cell r="K1360">
            <v>13</v>
          </cell>
          <cell r="L1360">
            <v>21</v>
          </cell>
          <cell r="M1360">
            <v>23</v>
          </cell>
        </row>
        <row r="1361">
          <cell r="A1361">
            <v>202</v>
          </cell>
          <cell r="B1361">
            <v>22</v>
          </cell>
          <cell r="F1361">
            <v>5580</v>
          </cell>
          <cell r="H1361">
            <v>9</v>
          </cell>
          <cell r="I1361">
            <v>10</v>
          </cell>
          <cell r="J1361">
            <v>7</v>
          </cell>
          <cell r="K1361">
            <v>8</v>
          </cell>
          <cell r="L1361">
            <v>8</v>
          </cell>
          <cell r="M1361">
            <v>16</v>
          </cell>
        </row>
        <row r="1362">
          <cell r="A1362">
            <v>202</v>
          </cell>
          <cell r="B1362">
            <v>22</v>
          </cell>
          <cell r="F1362">
            <v>5560</v>
          </cell>
          <cell r="H1362">
            <v>28</v>
          </cell>
          <cell r="I1362">
            <v>17</v>
          </cell>
          <cell r="J1362">
            <v>17</v>
          </cell>
          <cell r="K1362">
            <v>25</v>
          </cell>
          <cell r="L1362">
            <v>21</v>
          </cell>
          <cell r="M1362">
            <v>15</v>
          </cell>
        </row>
        <row r="1363">
          <cell r="A1363">
            <v>202</v>
          </cell>
          <cell r="B1363">
            <v>22</v>
          </cell>
          <cell r="F1363">
            <v>5570</v>
          </cell>
          <cell r="H1363">
            <v>16</v>
          </cell>
          <cell r="I1363">
            <v>12</v>
          </cell>
          <cell r="J1363">
            <v>12</v>
          </cell>
          <cell r="K1363">
            <v>17</v>
          </cell>
          <cell r="L1363">
            <v>11</v>
          </cell>
          <cell r="M1363">
            <v>3</v>
          </cell>
        </row>
        <row r="1364">
          <cell r="A1364">
            <v>202</v>
          </cell>
          <cell r="B1364">
            <v>22</v>
          </cell>
          <cell r="F1364">
            <v>5010</v>
          </cell>
          <cell r="H1364">
            <v>26</v>
          </cell>
          <cell r="I1364">
            <v>16</v>
          </cell>
          <cell r="J1364">
            <v>16</v>
          </cell>
          <cell r="K1364">
            <v>24</v>
          </cell>
          <cell r="L1364">
            <v>19</v>
          </cell>
          <cell r="M1364">
            <v>12</v>
          </cell>
        </row>
        <row r="1365">
          <cell r="A1365">
            <v>202</v>
          </cell>
          <cell r="B1365">
            <v>22</v>
          </cell>
          <cell r="F1365">
            <v>5580</v>
          </cell>
          <cell r="H1365">
            <v>12</v>
          </cell>
          <cell r="I1365">
            <v>5</v>
          </cell>
          <cell r="J1365">
            <v>5</v>
          </cell>
          <cell r="K1365">
            <v>8</v>
          </cell>
          <cell r="L1365">
            <v>10</v>
          </cell>
          <cell r="M1365">
            <v>12</v>
          </cell>
        </row>
        <row r="1366">
          <cell r="A1366">
            <v>202</v>
          </cell>
          <cell r="B1366">
            <v>22</v>
          </cell>
          <cell r="F1366">
            <v>5310</v>
          </cell>
          <cell r="H1366">
            <v>1</v>
          </cell>
          <cell r="L1366">
            <v>1</v>
          </cell>
          <cell r="M1366">
            <v>2</v>
          </cell>
        </row>
        <row r="1367">
          <cell r="A1367">
            <v>202</v>
          </cell>
          <cell r="B1367">
            <v>22</v>
          </cell>
          <cell r="F1367">
            <v>5320</v>
          </cell>
          <cell r="K1367">
            <v>1</v>
          </cell>
        </row>
        <row r="1368">
          <cell r="A1368">
            <v>202</v>
          </cell>
          <cell r="B1368">
            <v>22</v>
          </cell>
          <cell r="F1368">
            <v>5330</v>
          </cell>
          <cell r="H1368">
            <v>1</v>
          </cell>
          <cell r="I1368">
            <v>1</v>
          </cell>
          <cell r="J1368">
            <v>1</v>
          </cell>
          <cell r="M1368">
            <v>1</v>
          </cell>
        </row>
        <row r="1369">
          <cell r="A1369">
            <v>202</v>
          </cell>
          <cell r="B1369">
            <v>22</v>
          </cell>
          <cell r="F1369">
            <v>5340</v>
          </cell>
          <cell r="L1369">
            <v>1</v>
          </cell>
        </row>
        <row r="1370">
          <cell r="A1370">
            <v>202</v>
          </cell>
          <cell r="B1370">
            <v>22</v>
          </cell>
          <cell r="F1370">
            <v>5040</v>
          </cell>
          <cell r="H1370">
            <v>31</v>
          </cell>
          <cell r="I1370">
            <v>35</v>
          </cell>
          <cell r="J1370">
            <v>33</v>
          </cell>
          <cell r="K1370">
            <v>30</v>
          </cell>
          <cell r="L1370">
            <v>31</v>
          </cell>
          <cell r="M1370">
            <v>29</v>
          </cell>
        </row>
        <row r="1371">
          <cell r="A1371">
            <v>202</v>
          </cell>
          <cell r="B1371">
            <v>22</v>
          </cell>
          <cell r="F1371">
            <v>5320</v>
          </cell>
          <cell r="J1371">
            <v>1</v>
          </cell>
          <cell r="K1371">
            <v>1</v>
          </cell>
          <cell r="L1371">
            <v>2</v>
          </cell>
          <cell r="M1371">
            <v>2</v>
          </cell>
        </row>
        <row r="1372">
          <cell r="A1372">
            <v>202</v>
          </cell>
          <cell r="B1372">
            <v>22</v>
          </cell>
          <cell r="F1372">
            <v>5310</v>
          </cell>
          <cell r="H1372">
            <v>3</v>
          </cell>
          <cell r="I1372">
            <v>1</v>
          </cell>
          <cell r="J1372">
            <v>2</v>
          </cell>
        </row>
        <row r="1373">
          <cell r="A1373">
            <v>202</v>
          </cell>
          <cell r="B1373">
            <v>22</v>
          </cell>
          <cell r="F1373">
            <v>5050</v>
          </cell>
          <cell r="H1373">
            <v>31</v>
          </cell>
          <cell r="L1373">
            <v>31</v>
          </cell>
          <cell r="M1373">
            <v>30</v>
          </cell>
        </row>
        <row r="1374">
          <cell r="A1374">
            <v>202</v>
          </cell>
          <cell r="B1374">
            <v>22</v>
          </cell>
          <cell r="F1374">
            <v>5030</v>
          </cell>
          <cell r="H1374">
            <v>30</v>
          </cell>
          <cell r="I1374">
            <v>35</v>
          </cell>
          <cell r="J1374">
            <v>35</v>
          </cell>
          <cell r="K1374">
            <v>29</v>
          </cell>
          <cell r="L1374">
            <v>31</v>
          </cell>
          <cell r="M1374">
            <v>29</v>
          </cell>
        </row>
        <row r="1375">
          <cell r="A1375">
            <v>202</v>
          </cell>
          <cell r="B1375">
            <v>22</v>
          </cell>
          <cell r="F1375">
            <v>5020</v>
          </cell>
          <cell r="H1375">
            <v>30</v>
          </cell>
          <cell r="I1375">
            <v>35</v>
          </cell>
          <cell r="J1375">
            <v>35</v>
          </cell>
          <cell r="K1375">
            <v>30</v>
          </cell>
          <cell r="L1375">
            <v>31</v>
          </cell>
          <cell r="M1375">
            <v>29</v>
          </cell>
        </row>
        <row r="1376">
          <cell r="A1376">
            <v>202</v>
          </cell>
          <cell r="B1376">
            <v>22</v>
          </cell>
          <cell r="F1376">
            <v>5010</v>
          </cell>
          <cell r="H1376">
            <v>30</v>
          </cell>
          <cell r="I1376">
            <v>35</v>
          </cell>
          <cell r="J1376">
            <v>35</v>
          </cell>
          <cell r="K1376">
            <v>30</v>
          </cell>
          <cell r="L1376">
            <v>31</v>
          </cell>
          <cell r="M1376">
            <v>30</v>
          </cell>
        </row>
        <row r="1377">
          <cell r="A1377">
            <v>202</v>
          </cell>
          <cell r="B1377">
            <v>22</v>
          </cell>
          <cell r="F1377">
            <v>5330</v>
          </cell>
          <cell r="H1377">
            <v>3</v>
          </cell>
          <cell r="L1377">
            <v>3</v>
          </cell>
        </row>
        <row r="1378">
          <cell r="A1378">
            <v>202</v>
          </cell>
          <cell r="B1378">
            <v>22</v>
          </cell>
          <cell r="F1378">
            <v>5340</v>
          </cell>
          <cell r="L1378">
            <v>1</v>
          </cell>
        </row>
        <row r="1379">
          <cell r="A1379">
            <v>202</v>
          </cell>
          <cell r="B1379">
            <v>22</v>
          </cell>
          <cell r="F1379">
            <v>5560</v>
          </cell>
          <cell r="H1379">
            <v>158</v>
          </cell>
          <cell r="I1379">
            <v>142</v>
          </cell>
          <cell r="J1379">
            <v>142</v>
          </cell>
          <cell r="K1379">
            <v>122</v>
          </cell>
          <cell r="L1379">
            <v>162</v>
          </cell>
          <cell r="M1379">
            <v>152</v>
          </cell>
        </row>
        <row r="1380">
          <cell r="A1380">
            <v>202</v>
          </cell>
          <cell r="B1380">
            <v>22</v>
          </cell>
          <cell r="F1380">
            <v>5350</v>
          </cell>
          <cell r="J1380">
            <v>1</v>
          </cell>
          <cell r="K1380">
            <v>2</v>
          </cell>
          <cell r="M1380">
            <v>1</v>
          </cell>
        </row>
        <row r="1381">
          <cell r="A1381">
            <v>202</v>
          </cell>
          <cell r="B1381">
            <v>22</v>
          </cell>
          <cell r="F1381">
            <v>5370</v>
          </cell>
          <cell r="I1381">
            <v>1</v>
          </cell>
          <cell r="M1381">
            <v>1</v>
          </cell>
        </row>
        <row r="1382">
          <cell r="A1382">
            <v>202</v>
          </cell>
          <cell r="B1382">
            <v>22</v>
          </cell>
          <cell r="F1382">
            <v>5580</v>
          </cell>
          <cell r="H1382">
            <v>66</v>
          </cell>
          <cell r="I1382">
            <v>78</v>
          </cell>
          <cell r="J1382">
            <v>59</v>
          </cell>
          <cell r="K1382">
            <v>53</v>
          </cell>
          <cell r="L1382">
            <v>82</v>
          </cell>
          <cell r="M1382">
            <v>61</v>
          </cell>
        </row>
        <row r="1383">
          <cell r="A1383">
            <v>202</v>
          </cell>
          <cell r="B1383">
            <v>22</v>
          </cell>
          <cell r="F1383">
            <v>5360</v>
          </cell>
          <cell r="L1383">
            <v>1</v>
          </cell>
          <cell r="M1383">
            <v>1</v>
          </cell>
        </row>
        <row r="1384">
          <cell r="A1384">
            <v>202</v>
          </cell>
          <cell r="B1384">
            <v>22</v>
          </cell>
          <cell r="F1384">
            <v>5570</v>
          </cell>
          <cell r="H1384">
            <v>92</v>
          </cell>
          <cell r="I1384">
            <v>64</v>
          </cell>
          <cell r="J1384">
            <v>83</v>
          </cell>
          <cell r="K1384">
            <v>69</v>
          </cell>
          <cell r="L1384">
            <v>80</v>
          </cell>
          <cell r="M1384">
            <v>91</v>
          </cell>
        </row>
        <row r="1385">
          <cell r="A1385">
            <v>213</v>
          </cell>
          <cell r="B1385">
            <v>22</v>
          </cell>
          <cell r="F1385">
            <v>5030</v>
          </cell>
          <cell r="H1385">
            <v>26</v>
          </cell>
          <cell r="I1385">
            <v>25</v>
          </cell>
          <cell r="J1385">
            <v>26</v>
          </cell>
          <cell r="L1385">
            <v>24</v>
          </cell>
        </row>
        <row r="1386">
          <cell r="A1386">
            <v>213</v>
          </cell>
          <cell r="B1386">
            <v>22</v>
          </cell>
          <cell r="F1386">
            <v>5330</v>
          </cell>
          <cell r="I1386">
            <v>2</v>
          </cell>
          <cell r="J1386">
            <v>2</v>
          </cell>
          <cell r="K1386">
            <v>1</v>
          </cell>
        </row>
        <row r="1387">
          <cell r="A1387">
            <v>213</v>
          </cell>
          <cell r="B1387">
            <v>22</v>
          </cell>
          <cell r="F1387">
            <v>5320</v>
          </cell>
          <cell r="H1387">
            <v>1</v>
          </cell>
          <cell r="L1387">
            <v>1</v>
          </cell>
          <cell r="M1387">
            <v>1</v>
          </cell>
        </row>
        <row r="1388">
          <cell r="A1388">
            <v>213</v>
          </cell>
          <cell r="B1388">
            <v>22</v>
          </cell>
          <cell r="F1388">
            <v>5310</v>
          </cell>
          <cell r="H1388">
            <v>1</v>
          </cell>
          <cell r="J1388">
            <v>1</v>
          </cell>
          <cell r="M1388">
            <v>1</v>
          </cell>
        </row>
        <row r="1389">
          <cell r="A1389">
            <v>213</v>
          </cell>
          <cell r="B1389">
            <v>22</v>
          </cell>
          <cell r="F1389">
            <v>5020</v>
          </cell>
          <cell r="H1389">
            <v>26</v>
          </cell>
          <cell r="I1389">
            <v>26</v>
          </cell>
          <cell r="J1389">
            <v>28</v>
          </cell>
          <cell r="K1389">
            <v>26</v>
          </cell>
          <cell r="L1389">
            <v>24</v>
          </cell>
          <cell r="M1389">
            <v>34</v>
          </cell>
        </row>
        <row r="1390">
          <cell r="A1390">
            <v>213</v>
          </cell>
          <cell r="B1390">
            <v>22</v>
          </cell>
          <cell r="F1390">
            <v>5010</v>
          </cell>
          <cell r="H1390">
            <v>24</v>
          </cell>
          <cell r="I1390">
            <v>26</v>
          </cell>
          <cell r="J1390">
            <v>26</v>
          </cell>
          <cell r="K1390">
            <v>26</v>
          </cell>
          <cell r="L1390">
            <v>23</v>
          </cell>
          <cell r="M1390">
            <v>34</v>
          </cell>
        </row>
        <row r="1391">
          <cell r="A1391">
            <v>213</v>
          </cell>
          <cell r="B1391">
            <v>22</v>
          </cell>
          <cell r="F1391">
            <v>5570</v>
          </cell>
          <cell r="H1391">
            <v>39</v>
          </cell>
          <cell r="I1391">
            <v>41</v>
          </cell>
          <cell r="J1391">
            <v>36</v>
          </cell>
          <cell r="K1391">
            <v>26</v>
          </cell>
          <cell r="L1391">
            <v>36</v>
          </cell>
          <cell r="M1391">
            <v>31</v>
          </cell>
        </row>
        <row r="1392">
          <cell r="A1392">
            <v>213</v>
          </cell>
          <cell r="B1392">
            <v>22</v>
          </cell>
          <cell r="F1392">
            <v>5580</v>
          </cell>
          <cell r="H1392">
            <v>39</v>
          </cell>
          <cell r="I1392">
            <v>38</v>
          </cell>
          <cell r="J1392">
            <v>47</v>
          </cell>
          <cell r="K1392">
            <v>27</v>
          </cell>
          <cell r="L1392">
            <v>36</v>
          </cell>
          <cell r="M1392">
            <v>39</v>
          </cell>
        </row>
        <row r="1393">
          <cell r="A1393">
            <v>201</v>
          </cell>
          <cell r="B1393">
            <v>22</v>
          </cell>
          <cell r="F1393">
            <v>5010</v>
          </cell>
          <cell r="H1393">
            <v>29</v>
          </cell>
          <cell r="I1393">
            <v>29</v>
          </cell>
          <cell r="J1393">
            <v>31</v>
          </cell>
          <cell r="K1393">
            <v>33</v>
          </cell>
          <cell r="L1393">
            <v>30</v>
          </cell>
          <cell r="M1393">
            <v>27</v>
          </cell>
        </row>
        <row r="1394">
          <cell r="A1394">
            <v>201</v>
          </cell>
          <cell r="B1394">
            <v>22</v>
          </cell>
          <cell r="F1394">
            <v>5040</v>
          </cell>
          <cell r="M1394">
            <v>27</v>
          </cell>
        </row>
        <row r="1395">
          <cell r="A1395">
            <v>201</v>
          </cell>
          <cell r="B1395">
            <v>22</v>
          </cell>
          <cell r="F1395">
            <v>5310</v>
          </cell>
          <cell r="H1395">
            <v>2</v>
          </cell>
          <cell r="J1395">
            <v>1</v>
          </cell>
          <cell r="K1395">
            <v>1</v>
          </cell>
          <cell r="L1395">
            <v>1</v>
          </cell>
          <cell r="M1395">
            <v>1</v>
          </cell>
        </row>
        <row r="1396">
          <cell r="A1396">
            <v>201</v>
          </cell>
          <cell r="B1396">
            <v>22</v>
          </cell>
          <cell r="F1396">
            <v>5580</v>
          </cell>
          <cell r="H1396">
            <v>40</v>
          </cell>
          <cell r="I1396">
            <v>42</v>
          </cell>
          <cell r="J1396">
            <v>49</v>
          </cell>
          <cell r="K1396">
            <v>52</v>
          </cell>
          <cell r="L1396">
            <v>45</v>
          </cell>
          <cell r="M1396">
            <v>57</v>
          </cell>
        </row>
        <row r="1397">
          <cell r="A1397">
            <v>201</v>
          </cell>
          <cell r="B1397">
            <v>22</v>
          </cell>
          <cell r="F1397">
            <v>5570</v>
          </cell>
          <cell r="H1397">
            <v>52</v>
          </cell>
          <cell r="I1397">
            <v>44</v>
          </cell>
          <cell r="J1397">
            <v>50</v>
          </cell>
          <cell r="K1397">
            <v>49</v>
          </cell>
          <cell r="L1397">
            <v>47</v>
          </cell>
          <cell r="M1397">
            <v>51</v>
          </cell>
        </row>
        <row r="1398">
          <cell r="A1398">
            <v>201</v>
          </cell>
          <cell r="B1398">
            <v>22</v>
          </cell>
          <cell r="F1398">
            <v>5030</v>
          </cell>
          <cell r="H1398">
            <v>29</v>
          </cell>
          <cell r="I1398">
            <v>27</v>
          </cell>
          <cell r="J1398">
            <v>31</v>
          </cell>
          <cell r="K1398">
            <v>33</v>
          </cell>
          <cell r="L1398">
            <v>30</v>
          </cell>
          <cell r="M1398">
            <v>26</v>
          </cell>
        </row>
        <row r="1399">
          <cell r="A1399">
            <v>201</v>
          </cell>
          <cell r="B1399">
            <v>22</v>
          </cell>
          <cell r="F1399">
            <v>5330</v>
          </cell>
          <cell r="H1399">
            <v>2</v>
          </cell>
          <cell r="I1399">
            <v>1</v>
          </cell>
          <cell r="J1399">
            <v>1</v>
          </cell>
          <cell r="M1399">
            <v>1</v>
          </cell>
        </row>
        <row r="1400">
          <cell r="A1400">
            <v>201</v>
          </cell>
          <cell r="B1400">
            <v>22</v>
          </cell>
          <cell r="F1400">
            <v>5340</v>
          </cell>
          <cell r="J1400">
            <v>1</v>
          </cell>
        </row>
        <row r="1401">
          <cell r="A1401">
            <v>201</v>
          </cell>
          <cell r="B1401">
            <v>22</v>
          </cell>
          <cell r="F1401">
            <v>5320</v>
          </cell>
          <cell r="H1401">
            <v>1</v>
          </cell>
          <cell r="I1401">
            <v>1</v>
          </cell>
          <cell r="J1401">
            <v>3</v>
          </cell>
          <cell r="L1401">
            <v>1</v>
          </cell>
        </row>
        <row r="1402">
          <cell r="A1402">
            <v>201</v>
          </cell>
          <cell r="B1402">
            <v>22</v>
          </cell>
          <cell r="F1402">
            <v>5560</v>
          </cell>
          <cell r="H1402">
            <v>92</v>
          </cell>
          <cell r="I1402">
            <v>86</v>
          </cell>
          <cell r="J1402">
            <v>99</v>
          </cell>
          <cell r="K1402">
            <v>101</v>
          </cell>
          <cell r="L1402">
            <v>92</v>
          </cell>
          <cell r="M1402">
            <v>108</v>
          </cell>
        </row>
        <row r="1403">
          <cell r="A1403">
            <v>213</v>
          </cell>
          <cell r="B1403">
            <v>22</v>
          </cell>
          <cell r="F1403">
            <v>5010</v>
          </cell>
          <cell r="H1403">
            <v>19</v>
          </cell>
          <cell r="I1403">
            <v>29</v>
          </cell>
          <cell r="J1403">
            <v>27</v>
          </cell>
          <cell r="K1403">
            <v>30</v>
          </cell>
          <cell r="L1403">
            <v>36</v>
          </cell>
          <cell r="M1403">
            <v>20</v>
          </cell>
        </row>
        <row r="1404">
          <cell r="A1404">
            <v>213</v>
          </cell>
          <cell r="B1404">
            <v>22</v>
          </cell>
          <cell r="F1404">
            <v>5020</v>
          </cell>
          <cell r="M1404">
            <v>20</v>
          </cell>
        </row>
        <row r="1405">
          <cell r="A1405">
            <v>213</v>
          </cell>
          <cell r="B1405">
            <v>22</v>
          </cell>
          <cell r="F1405">
            <v>5580</v>
          </cell>
          <cell r="H1405">
            <v>10</v>
          </cell>
          <cell r="I1405">
            <v>18</v>
          </cell>
          <cell r="J1405">
            <v>14</v>
          </cell>
          <cell r="K1405">
            <v>16</v>
          </cell>
          <cell r="L1405">
            <v>16</v>
          </cell>
          <cell r="M1405">
            <v>23</v>
          </cell>
        </row>
        <row r="1406">
          <cell r="A1406">
            <v>213</v>
          </cell>
          <cell r="B1406">
            <v>22</v>
          </cell>
          <cell r="F1406">
            <v>5310</v>
          </cell>
          <cell r="I1406">
            <v>1</v>
          </cell>
          <cell r="K1406">
            <v>1</v>
          </cell>
          <cell r="L1406">
            <v>1</v>
          </cell>
        </row>
        <row r="1407">
          <cell r="A1407">
            <v>213</v>
          </cell>
          <cell r="B1407">
            <v>22</v>
          </cell>
          <cell r="F1407">
            <v>5570</v>
          </cell>
          <cell r="H1407">
            <v>9</v>
          </cell>
          <cell r="I1407">
            <v>13</v>
          </cell>
          <cell r="J1407">
            <v>13</v>
          </cell>
          <cell r="K1407">
            <v>16</v>
          </cell>
          <cell r="L1407">
            <v>21</v>
          </cell>
          <cell r="M1407">
            <v>18</v>
          </cell>
        </row>
        <row r="1408">
          <cell r="A1408">
            <v>213</v>
          </cell>
          <cell r="B1408">
            <v>22</v>
          </cell>
          <cell r="F1408">
            <v>5560</v>
          </cell>
          <cell r="H1408">
            <v>19</v>
          </cell>
          <cell r="I1408">
            <v>31</v>
          </cell>
          <cell r="J1408">
            <v>27</v>
          </cell>
          <cell r="K1408">
            <v>32</v>
          </cell>
          <cell r="L1408">
            <v>37</v>
          </cell>
          <cell r="M1408">
            <v>41</v>
          </cell>
        </row>
        <row r="1409">
          <cell r="A1409">
            <v>213</v>
          </cell>
          <cell r="B1409">
            <v>22</v>
          </cell>
          <cell r="F1409">
            <v>5320</v>
          </cell>
          <cell r="I1409">
            <v>1</v>
          </cell>
          <cell r="K1409">
            <v>1</v>
          </cell>
          <cell r="M1409">
            <v>1</v>
          </cell>
        </row>
        <row r="1410">
          <cell r="A1410">
            <v>212</v>
          </cell>
          <cell r="B1410">
            <v>22</v>
          </cell>
          <cell r="F1410">
            <v>5570</v>
          </cell>
        </row>
        <row r="1411">
          <cell r="A1411">
            <v>212</v>
          </cell>
          <cell r="B1411">
            <v>22</v>
          </cell>
          <cell r="F1411">
            <v>5580</v>
          </cell>
        </row>
        <row r="1412">
          <cell r="A1412">
            <v>212</v>
          </cell>
          <cell r="B1412">
            <v>22</v>
          </cell>
          <cell r="F1412">
            <v>5560</v>
          </cell>
          <cell r="H1412">
            <v>0</v>
          </cell>
          <cell r="I1412">
            <v>0</v>
          </cell>
          <cell r="J1412">
            <v>0</v>
          </cell>
          <cell r="K1412">
            <v>0</v>
          </cell>
          <cell r="L1412">
            <v>0</v>
          </cell>
          <cell r="M1412">
            <v>0</v>
          </cell>
        </row>
        <row r="1413">
          <cell r="A1413">
            <v>207</v>
          </cell>
          <cell r="B1413">
            <v>22</v>
          </cell>
          <cell r="F1413">
            <v>5050</v>
          </cell>
          <cell r="I1413">
            <v>26</v>
          </cell>
        </row>
        <row r="1414">
          <cell r="A1414">
            <v>207</v>
          </cell>
          <cell r="B1414">
            <v>22</v>
          </cell>
          <cell r="F1414">
            <v>5360</v>
          </cell>
          <cell r="H1414">
            <v>2</v>
          </cell>
          <cell r="I1414">
            <v>1</v>
          </cell>
          <cell r="J1414">
            <v>1</v>
          </cell>
          <cell r="L1414">
            <v>1</v>
          </cell>
          <cell r="M1414">
            <v>1</v>
          </cell>
        </row>
        <row r="1415">
          <cell r="A1415">
            <v>207</v>
          </cell>
          <cell r="B1415">
            <v>22</v>
          </cell>
          <cell r="F1415">
            <v>5580</v>
          </cell>
          <cell r="H1415">
            <v>57</v>
          </cell>
          <cell r="I1415">
            <v>64</v>
          </cell>
          <cell r="J1415">
            <v>54</v>
          </cell>
          <cell r="K1415">
            <v>65</v>
          </cell>
          <cell r="L1415">
            <v>60</v>
          </cell>
          <cell r="M1415">
            <v>81</v>
          </cell>
        </row>
        <row r="1416">
          <cell r="A1416">
            <v>207</v>
          </cell>
          <cell r="B1416">
            <v>22</v>
          </cell>
          <cell r="F1416">
            <v>5570</v>
          </cell>
          <cell r="H1416">
            <v>71</v>
          </cell>
          <cell r="I1416">
            <v>72</v>
          </cell>
          <cell r="J1416">
            <v>68</v>
          </cell>
          <cell r="K1416">
            <v>73</v>
          </cell>
          <cell r="L1416">
            <v>72</v>
          </cell>
          <cell r="M1416">
            <v>72</v>
          </cell>
        </row>
        <row r="1417">
          <cell r="A1417">
            <v>207</v>
          </cell>
          <cell r="B1417">
            <v>22</v>
          </cell>
          <cell r="F1417">
            <v>5560</v>
          </cell>
          <cell r="H1417">
            <v>128</v>
          </cell>
          <cell r="I1417">
            <v>136</v>
          </cell>
          <cell r="J1417">
            <v>122</v>
          </cell>
          <cell r="K1417">
            <v>138</v>
          </cell>
          <cell r="L1417">
            <v>132</v>
          </cell>
          <cell r="M1417">
            <v>153</v>
          </cell>
        </row>
        <row r="1418">
          <cell r="A1418">
            <v>207</v>
          </cell>
          <cell r="B1418">
            <v>22</v>
          </cell>
          <cell r="F1418">
            <v>5350</v>
          </cell>
          <cell r="H1418">
            <v>2</v>
          </cell>
          <cell r="I1418">
            <v>2</v>
          </cell>
          <cell r="J1418">
            <v>1</v>
          </cell>
          <cell r="M1418">
            <v>1</v>
          </cell>
        </row>
        <row r="1419">
          <cell r="A1419">
            <v>207</v>
          </cell>
          <cell r="B1419">
            <v>22</v>
          </cell>
          <cell r="F1419">
            <v>5340</v>
          </cell>
          <cell r="I1419">
            <v>1</v>
          </cell>
        </row>
        <row r="1420">
          <cell r="A1420">
            <v>207</v>
          </cell>
          <cell r="B1420">
            <v>22</v>
          </cell>
          <cell r="F1420">
            <v>5320</v>
          </cell>
          <cell r="M1420">
            <v>1</v>
          </cell>
        </row>
        <row r="1421">
          <cell r="A1421">
            <v>207</v>
          </cell>
          <cell r="B1421">
            <v>22</v>
          </cell>
          <cell r="F1421">
            <v>5330</v>
          </cell>
          <cell r="H1421">
            <v>1</v>
          </cell>
          <cell r="J1421">
            <v>1</v>
          </cell>
        </row>
        <row r="1422">
          <cell r="A1422">
            <v>207</v>
          </cell>
          <cell r="B1422">
            <v>22</v>
          </cell>
          <cell r="F1422">
            <v>5310</v>
          </cell>
          <cell r="H1422">
            <v>1</v>
          </cell>
          <cell r="I1422">
            <v>3</v>
          </cell>
          <cell r="K1422">
            <v>1</v>
          </cell>
          <cell r="L1422">
            <v>1</v>
          </cell>
          <cell r="M1422">
            <v>1</v>
          </cell>
        </row>
        <row r="1423">
          <cell r="A1423">
            <v>207</v>
          </cell>
          <cell r="B1423">
            <v>22</v>
          </cell>
          <cell r="F1423">
            <v>5040</v>
          </cell>
          <cell r="H1423">
            <v>30</v>
          </cell>
          <cell r="I1423">
            <v>26</v>
          </cell>
          <cell r="J1423">
            <v>29</v>
          </cell>
          <cell r="K1423">
            <v>35</v>
          </cell>
          <cell r="L1423">
            <v>33</v>
          </cell>
          <cell r="M1423">
            <v>37</v>
          </cell>
        </row>
        <row r="1424">
          <cell r="A1424">
            <v>207</v>
          </cell>
          <cell r="B1424">
            <v>22</v>
          </cell>
          <cell r="F1424">
            <v>5030</v>
          </cell>
          <cell r="H1424">
            <v>31</v>
          </cell>
          <cell r="I1424">
            <v>26</v>
          </cell>
          <cell r="J1424">
            <v>30</v>
          </cell>
          <cell r="K1424">
            <v>34</v>
          </cell>
          <cell r="L1424">
            <v>32</v>
          </cell>
          <cell r="M1424">
            <v>38</v>
          </cell>
        </row>
        <row r="1425">
          <cell r="A1425">
            <v>207</v>
          </cell>
          <cell r="B1425">
            <v>22</v>
          </cell>
          <cell r="F1425">
            <v>5020</v>
          </cell>
          <cell r="H1425">
            <v>30</v>
          </cell>
          <cell r="I1425">
            <v>25</v>
          </cell>
          <cell r="J1425">
            <v>31</v>
          </cell>
          <cell r="K1425">
            <v>34</v>
          </cell>
          <cell r="L1425">
            <v>33</v>
          </cell>
          <cell r="M1425">
            <v>37</v>
          </cell>
        </row>
        <row r="1426">
          <cell r="A1426">
            <v>207</v>
          </cell>
          <cell r="B1426">
            <v>22</v>
          </cell>
          <cell r="F1426">
            <v>5010</v>
          </cell>
          <cell r="H1426">
            <v>31</v>
          </cell>
          <cell r="I1426">
            <v>26</v>
          </cell>
          <cell r="J1426">
            <v>29</v>
          </cell>
          <cell r="K1426">
            <v>34</v>
          </cell>
          <cell r="L1426">
            <v>32</v>
          </cell>
          <cell r="M1426">
            <v>37</v>
          </cell>
        </row>
        <row r="1427">
          <cell r="A1427">
            <v>212</v>
          </cell>
          <cell r="B1427">
            <v>22</v>
          </cell>
          <cell r="F1427">
            <v>5010</v>
          </cell>
          <cell r="H1427">
            <v>29</v>
          </cell>
          <cell r="I1427">
            <v>20</v>
          </cell>
          <cell r="J1427">
            <v>30</v>
          </cell>
          <cell r="K1427">
            <v>24</v>
          </cell>
          <cell r="L1427">
            <v>22</v>
          </cell>
          <cell r="M1427">
            <v>31</v>
          </cell>
        </row>
        <row r="1428">
          <cell r="A1428">
            <v>212</v>
          </cell>
          <cell r="B1428">
            <v>22</v>
          </cell>
          <cell r="F1428">
            <v>5020</v>
          </cell>
          <cell r="H1428">
            <v>29</v>
          </cell>
          <cell r="I1428">
            <v>19</v>
          </cell>
          <cell r="J1428">
            <v>30</v>
          </cell>
          <cell r="K1428">
            <v>24</v>
          </cell>
          <cell r="L1428">
            <v>21</v>
          </cell>
        </row>
        <row r="1429">
          <cell r="A1429">
            <v>212</v>
          </cell>
          <cell r="B1429">
            <v>22</v>
          </cell>
          <cell r="F1429">
            <v>5320</v>
          </cell>
          <cell r="L1429">
            <v>1</v>
          </cell>
          <cell r="M1429">
            <v>1</v>
          </cell>
        </row>
        <row r="1430">
          <cell r="A1430">
            <v>212</v>
          </cell>
          <cell r="B1430">
            <v>22</v>
          </cell>
          <cell r="F1430">
            <v>5330</v>
          </cell>
          <cell r="H1430">
            <v>1</v>
          </cell>
          <cell r="J1430">
            <v>1</v>
          </cell>
          <cell r="L1430">
            <v>1</v>
          </cell>
          <cell r="M1430">
            <v>1</v>
          </cell>
        </row>
        <row r="1431">
          <cell r="A1431">
            <v>212</v>
          </cell>
          <cell r="B1431">
            <v>22</v>
          </cell>
          <cell r="F1431">
            <v>5560</v>
          </cell>
          <cell r="H1431">
            <v>62</v>
          </cell>
          <cell r="I1431">
            <v>41</v>
          </cell>
          <cell r="J1431">
            <v>61</v>
          </cell>
          <cell r="K1431">
            <v>48</v>
          </cell>
          <cell r="L1431">
            <v>45</v>
          </cell>
          <cell r="M1431">
            <v>33</v>
          </cell>
        </row>
        <row r="1432">
          <cell r="A1432">
            <v>212</v>
          </cell>
          <cell r="B1432">
            <v>22</v>
          </cell>
          <cell r="F1432">
            <v>5580</v>
          </cell>
          <cell r="H1432">
            <v>36</v>
          </cell>
          <cell r="I1432">
            <v>21</v>
          </cell>
          <cell r="J1432">
            <v>23</v>
          </cell>
          <cell r="K1432">
            <v>25</v>
          </cell>
          <cell r="L1432">
            <v>17</v>
          </cell>
          <cell r="M1432">
            <v>18</v>
          </cell>
        </row>
        <row r="1433">
          <cell r="A1433">
            <v>212</v>
          </cell>
          <cell r="B1433">
            <v>22</v>
          </cell>
          <cell r="F1433">
            <v>5570</v>
          </cell>
          <cell r="H1433">
            <v>26</v>
          </cell>
          <cell r="I1433">
            <v>20</v>
          </cell>
          <cell r="J1433">
            <v>38</v>
          </cell>
          <cell r="K1433">
            <v>23</v>
          </cell>
          <cell r="L1433">
            <v>28</v>
          </cell>
          <cell r="M1433">
            <v>15</v>
          </cell>
        </row>
        <row r="1434">
          <cell r="A1434">
            <v>212</v>
          </cell>
          <cell r="B1434">
            <v>22</v>
          </cell>
          <cell r="F1434">
            <v>5310</v>
          </cell>
          <cell r="H1434">
            <v>3</v>
          </cell>
          <cell r="I1434">
            <v>2</v>
          </cell>
        </row>
        <row r="1435">
          <cell r="A1435">
            <v>214</v>
          </cell>
          <cell r="B1435">
            <v>22</v>
          </cell>
          <cell r="F1435">
            <v>5570</v>
          </cell>
        </row>
        <row r="1436">
          <cell r="A1436">
            <v>214</v>
          </cell>
          <cell r="B1436">
            <v>22</v>
          </cell>
          <cell r="F1436">
            <v>5580</v>
          </cell>
        </row>
        <row r="1437">
          <cell r="A1437">
            <v>214</v>
          </cell>
          <cell r="B1437">
            <v>22</v>
          </cell>
          <cell r="F1437">
            <v>5560</v>
          </cell>
          <cell r="H1437">
            <v>0</v>
          </cell>
          <cell r="I1437">
            <v>0</v>
          </cell>
          <cell r="J1437">
            <v>0</v>
          </cell>
          <cell r="K1437">
            <v>0</v>
          </cell>
          <cell r="L1437">
            <v>0</v>
          </cell>
          <cell r="M1437">
            <v>0</v>
          </cell>
        </row>
        <row r="1438">
          <cell r="A1438">
            <v>384</v>
          </cell>
          <cell r="B1438">
            <v>23</v>
          </cell>
          <cell r="F1438">
            <v>5570</v>
          </cell>
          <cell r="H1438">
            <v>28</v>
          </cell>
          <cell r="I1438">
            <v>25</v>
          </cell>
          <cell r="J1438">
            <v>25</v>
          </cell>
          <cell r="K1438">
            <v>28</v>
          </cell>
          <cell r="L1438">
            <v>22</v>
          </cell>
          <cell r="M1438">
            <v>27</v>
          </cell>
        </row>
        <row r="1439">
          <cell r="A1439">
            <v>384</v>
          </cell>
          <cell r="B1439">
            <v>23</v>
          </cell>
          <cell r="F1439">
            <v>5560</v>
          </cell>
          <cell r="H1439">
            <v>56</v>
          </cell>
          <cell r="I1439">
            <v>62</v>
          </cell>
          <cell r="J1439">
            <v>40</v>
          </cell>
          <cell r="K1439">
            <v>49</v>
          </cell>
          <cell r="L1439">
            <v>33</v>
          </cell>
          <cell r="M1439">
            <v>48</v>
          </cell>
        </row>
        <row r="1440">
          <cell r="A1440">
            <v>384</v>
          </cell>
          <cell r="B1440">
            <v>23</v>
          </cell>
          <cell r="F1440">
            <v>5020</v>
          </cell>
          <cell r="H1440">
            <v>28</v>
          </cell>
          <cell r="I1440">
            <v>30</v>
          </cell>
          <cell r="J1440">
            <v>19</v>
          </cell>
          <cell r="K1440">
            <v>24</v>
          </cell>
          <cell r="M1440">
            <v>24</v>
          </cell>
        </row>
        <row r="1441">
          <cell r="A1441">
            <v>384</v>
          </cell>
          <cell r="B1441">
            <v>23</v>
          </cell>
          <cell r="F1441">
            <v>5010</v>
          </cell>
          <cell r="H1441">
            <v>26</v>
          </cell>
          <cell r="I1441">
            <v>29</v>
          </cell>
          <cell r="J1441">
            <v>20</v>
          </cell>
          <cell r="K1441">
            <v>24</v>
          </cell>
          <cell r="L1441">
            <v>31</v>
          </cell>
          <cell r="M1441">
            <v>22</v>
          </cell>
        </row>
        <row r="1442">
          <cell r="A1442">
            <v>384</v>
          </cell>
          <cell r="B1442">
            <v>23</v>
          </cell>
          <cell r="F1442">
            <v>5310</v>
          </cell>
          <cell r="H1442">
            <v>2</v>
          </cell>
          <cell r="I1442">
            <v>2</v>
          </cell>
          <cell r="K1442">
            <v>1</v>
          </cell>
          <cell r="L1442">
            <v>1</v>
          </cell>
          <cell r="M1442">
            <v>1</v>
          </cell>
        </row>
        <row r="1443">
          <cell r="A1443">
            <v>384</v>
          </cell>
          <cell r="B1443">
            <v>23</v>
          </cell>
          <cell r="F1443">
            <v>5580</v>
          </cell>
          <cell r="H1443">
            <v>28</v>
          </cell>
          <cell r="I1443">
            <v>37</v>
          </cell>
          <cell r="J1443">
            <v>15</v>
          </cell>
          <cell r="K1443">
            <v>21</v>
          </cell>
          <cell r="L1443">
            <v>11</v>
          </cell>
          <cell r="M1443">
            <v>21</v>
          </cell>
        </row>
        <row r="1444">
          <cell r="A1444">
            <v>384</v>
          </cell>
          <cell r="B1444">
            <v>23</v>
          </cell>
          <cell r="F1444">
            <v>5320</v>
          </cell>
          <cell r="I1444">
            <v>1</v>
          </cell>
          <cell r="J1444">
            <v>1</v>
          </cell>
          <cell r="L1444">
            <v>1</v>
          </cell>
          <cell r="M1444">
            <v>1</v>
          </cell>
        </row>
        <row r="1445">
          <cell r="A1445">
            <v>209</v>
          </cell>
          <cell r="B1445">
            <v>22</v>
          </cell>
          <cell r="F1445">
            <v>5010</v>
          </cell>
          <cell r="H1445">
            <v>18</v>
          </cell>
          <cell r="I1445">
            <v>23</v>
          </cell>
          <cell r="J1445">
            <v>24</v>
          </cell>
          <cell r="K1445">
            <v>18</v>
          </cell>
          <cell r="L1445">
            <v>15</v>
          </cell>
          <cell r="M1445">
            <v>30</v>
          </cell>
        </row>
        <row r="1446">
          <cell r="A1446">
            <v>209</v>
          </cell>
          <cell r="B1446">
            <v>22</v>
          </cell>
          <cell r="F1446">
            <v>5020</v>
          </cell>
          <cell r="M1446">
            <v>1</v>
          </cell>
        </row>
        <row r="1447">
          <cell r="A1447">
            <v>209</v>
          </cell>
          <cell r="B1447">
            <v>22</v>
          </cell>
          <cell r="F1447">
            <v>5310</v>
          </cell>
          <cell r="I1447">
            <v>1</v>
          </cell>
          <cell r="J1447">
            <v>1</v>
          </cell>
          <cell r="L1447">
            <v>1</v>
          </cell>
          <cell r="M1447">
            <v>1</v>
          </cell>
        </row>
        <row r="1448">
          <cell r="A1448">
            <v>209</v>
          </cell>
          <cell r="B1448">
            <v>22</v>
          </cell>
          <cell r="F1448">
            <v>5560</v>
          </cell>
          <cell r="H1448">
            <v>19</v>
          </cell>
          <cell r="I1448">
            <v>24</v>
          </cell>
          <cell r="J1448">
            <v>26</v>
          </cell>
          <cell r="K1448">
            <v>18</v>
          </cell>
          <cell r="L1448">
            <v>17</v>
          </cell>
          <cell r="M1448">
            <v>33</v>
          </cell>
        </row>
        <row r="1449">
          <cell r="A1449">
            <v>209</v>
          </cell>
          <cell r="B1449">
            <v>22</v>
          </cell>
          <cell r="F1449">
            <v>5580</v>
          </cell>
          <cell r="H1449">
            <v>9</v>
          </cell>
          <cell r="I1449">
            <v>11</v>
          </cell>
          <cell r="J1449">
            <v>8</v>
          </cell>
          <cell r="K1449">
            <v>9</v>
          </cell>
          <cell r="L1449">
            <v>9</v>
          </cell>
          <cell r="M1449">
            <v>12</v>
          </cell>
        </row>
        <row r="1450">
          <cell r="A1450">
            <v>209</v>
          </cell>
          <cell r="B1450">
            <v>22</v>
          </cell>
          <cell r="F1450">
            <v>5570</v>
          </cell>
          <cell r="H1450">
            <v>10</v>
          </cell>
          <cell r="I1450">
            <v>13</v>
          </cell>
          <cell r="J1450">
            <v>18</v>
          </cell>
          <cell r="K1450">
            <v>9</v>
          </cell>
          <cell r="L1450">
            <v>8</v>
          </cell>
          <cell r="M1450">
            <v>21</v>
          </cell>
        </row>
        <row r="1451">
          <cell r="A1451">
            <v>209</v>
          </cell>
          <cell r="B1451">
            <v>22</v>
          </cell>
          <cell r="F1451">
            <v>5320</v>
          </cell>
          <cell r="H1451">
            <v>1</v>
          </cell>
          <cell r="J1451">
            <v>1</v>
          </cell>
          <cell r="L1451">
            <v>1</v>
          </cell>
          <cell r="M1451">
            <v>1</v>
          </cell>
        </row>
        <row r="1452">
          <cell r="A1452">
            <v>209</v>
          </cell>
          <cell r="B1452">
            <v>22</v>
          </cell>
          <cell r="F1452">
            <v>5010</v>
          </cell>
          <cell r="H1452">
            <v>29</v>
          </cell>
          <cell r="I1452">
            <v>28</v>
          </cell>
          <cell r="J1452">
            <v>27</v>
          </cell>
          <cell r="K1452">
            <v>25</v>
          </cell>
          <cell r="L1452">
            <v>23</v>
          </cell>
          <cell r="M1452">
            <v>26</v>
          </cell>
        </row>
        <row r="1453">
          <cell r="A1453">
            <v>209</v>
          </cell>
          <cell r="B1453">
            <v>22</v>
          </cell>
          <cell r="F1453">
            <v>5020</v>
          </cell>
          <cell r="H1453">
            <v>27</v>
          </cell>
          <cell r="I1453">
            <v>29</v>
          </cell>
          <cell r="J1453">
            <v>25</v>
          </cell>
          <cell r="K1453">
            <v>27</v>
          </cell>
          <cell r="L1453">
            <v>25</v>
          </cell>
          <cell r="M1453">
            <v>28</v>
          </cell>
        </row>
        <row r="1454">
          <cell r="A1454">
            <v>209</v>
          </cell>
          <cell r="B1454">
            <v>22</v>
          </cell>
          <cell r="F1454">
            <v>5030</v>
          </cell>
          <cell r="L1454">
            <v>23</v>
          </cell>
        </row>
        <row r="1455">
          <cell r="A1455">
            <v>209</v>
          </cell>
          <cell r="B1455">
            <v>22</v>
          </cell>
          <cell r="F1455">
            <v>5310</v>
          </cell>
          <cell r="H1455">
            <v>2</v>
          </cell>
          <cell r="I1455">
            <v>2</v>
          </cell>
          <cell r="M1455">
            <v>3</v>
          </cell>
        </row>
        <row r="1456">
          <cell r="A1456">
            <v>209</v>
          </cell>
          <cell r="B1456">
            <v>22</v>
          </cell>
          <cell r="F1456">
            <v>5320</v>
          </cell>
          <cell r="J1456">
            <v>1</v>
          </cell>
          <cell r="K1456">
            <v>4</v>
          </cell>
          <cell r="L1456">
            <v>2</v>
          </cell>
        </row>
        <row r="1457">
          <cell r="A1457">
            <v>209</v>
          </cell>
          <cell r="B1457">
            <v>22</v>
          </cell>
          <cell r="F1457">
            <v>5330</v>
          </cell>
          <cell r="H1457">
            <v>4</v>
          </cell>
          <cell r="I1457">
            <v>1</v>
          </cell>
          <cell r="K1457">
            <v>2</v>
          </cell>
        </row>
        <row r="1458">
          <cell r="A1458">
            <v>209</v>
          </cell>
          <cell r="B1458">
            <v>22</v>
          </cell>
          <cell r="F1458">
            <v>5340</v>
          </cell>
          <cell r="J1458">
            <v>3</v>
          </cell>
          <cell r="L1458">
            <v>3</v>
          </cell>
        </row>
        <row r="1459">
          <cell r="A1459">
            <v>209</v>
          </cell>
          <cell r="B1459">
            <v>22</v>
          </cell>
          <cell r="F1459">
            <v>5560</v>
          </cell>
          <cell r="H1459">
            <v>62</v>
          </cell>
          <cell r="I1459">
            <v>60</v>
          </cell>
          <cell r="J1459">
            <v>56</v>
          </cell>
          <cell r="K1459">
            <v>58</v>
          </cell>
          <cell r="L1459">
            <v>76</v>
          </cell>
          <cell r="M1459">
            <v>57</v>
          </cell>
        </row>
        <row r="1460">
          <cell r="A1460">
            <v>209</v>
          </cell>
          <cell r="B1460">
            <v>22</v>
          </cell>
          <cell r="F1460">
            <v>5570</v>
          </cell>
          <cell r="H1460">
            <v>28</v>
          </cell>
          <cell r="I1460">
            <v>26</v>
          </cell>
          <cell r="J1460">
            <v>32</v>
          </cell>
          <cell r="K1460">
            <v>32</v>
          </cell>
          <cell r="L1460">
            <v>40</v>
          </cell>
          <cell r="M1460">
            <v>26</v>
          </cell>
        </row>
        <row r="1461">
          <cell r="A1461">
            <v>209</v>
          </cell>
          <cell r="B1461">
            <v>22</v>
          </cell>
          <cell r="F1461">
            <v>5580</v>
          </cell>
          <cell r="H1461">
            <v>34</v>
          </cell>
          <cell r="I1461">
            <v>34</v>
          </cell>
          <cell r="J1461">
            <v>24</v>
          </cell>
          <cell r="K1461">
            <v>26</v>
          </cell>
          <cell r="L1461">
            <v>36</v>
          </cell>
          <cell r="M1461">
            <v>31</v>
          </cell>
        </row>
        <row r="1462">
          <cell r="A1462">
            <v>210</v>
          </cell>
          <cell r="B1462">
            <v>22</v>
          </cell>
          <cell r="F1462">
            <v>5010</v>
          </cell>
          <cell r="H1462">
            <v>28</v>
          </cell>
          <cell r="I1462">
            <v>27</v>
          </cell>
          <cell r="J1462">
            <v>30</v>
          </cell>
          <cell r="K1462">
            <v>27</v>
          </cell>
          <cell r="L1462">
            <v>28</v>
          </cell>
          <cell r="M1462">
            <v>33</v>
          </cell>
        </row>
        <row r="1463">
          <cell r="A1463">
            <v>210</v>
          </cell>
          <cell r="B1463">
            <v>22</v>
          </cell>
          <cell r="F1463">
            <v>5020</v>
          </cell>
          <cell r="H1463">
            <v>29</v>
          </cell>
          <cell r="I1463">
            <v>27</v>
          </cell>
          <cell r="J1463">
            <v>31</v>
          </cell>
          <cell r="K1463">
            <v>26</v>
          </cell>
          <cell r="L1463">
            <v>28</v>
          </cell>
          <cell r="M1463">
            <v>33</v>
          </cell>
        </row>
        <row r="1464">
          <cell r="A1464">
            <v>210</v>
          </cell>
          <cell r="B1464">
            <v>22</v>
          </cell>
          <cell r="F1464">
            <v>5030</v>
          </cell>
          <cell r="H1464">
            <v>28</v>
          </cell>
          <cell r="I1464">
            <v>28</v>
          </cell>
          <cell r="J1464">
            <v>30</v>
          </cell>
          <cell r="K1464">
            <v>26</v>
          </cell>
          <cell r="L1464">
            <v>28</v>
          </cell>
          <cell r="M1464">
            <v>33</v>
          </cell>
        </row>
        <row r="1465">
          <cell r="A1465">
            <v>210</v>
          </cell>
          <cell r="B1465">
            <v>22</v>
          </cell>
          <cell r="F1465">
            <v>5040</v>
          </cell>
          <cell r="H1465">
            <v>30</v>
          </cell>
          <cell r="I1465">
            <v>27</v>
          </cell>
          <cell r="J1465">
            <v>31</v>
          </cell>
          <cell r="K1465">
            <v>27</v>
          </cell>
          <cell r="L1465">
            <v>29</v>
          </cell>
        </row>
        <row r="1466">
          <cell r="A1466">
            <v>210</v>
          </cell>
          <cell r="B1466">
            <v>22</v>
          </cell>
          <cell r="F1466">
            <v>5310</v>
          </cell>
          <cell r="I1466">
            <v>1</v>
          </cell>
          <cell r="J1466">
            <v>1</v>
          </cell>
          <cell r="K1466">
            <v>2</v>
          </cell>
          <cell r="L1466">
            <v>2</v>
          </cell>
          <cell r="M1466">
            <v>2</v>
          </cell>
        </row>
        <row r="1467">
          <cell r="A1467">
            <v>210</v>
          </cell>
          <cell r="B1467">
            <v>22</v>
          </cell>
          <cell r="F1467">
            <v>5320</v>
          </cell>
          <cell r="I1467">
            <v>1</v>
          </cell>
          <cell r="J1467">
            <v>1</v>
          </cell>
          <cell r="K1467">
            <v>1</v>
          </cell>
          <cell r="L1467">
            <v>3</v>
          </cell>
          <cell r="M1467">
            <v>2</v>
          </cell>
        </row>
        <row r="1468">
          <cell r="A1468">
            <v>210</v>
          </cell>
          <cell r="B1468">
            <v>22</v>
          </cell>
          <cell r="F1468">
            <v>5330</v>
          </cell>
          <cell r="H1468">
            <v>3</v>
          </cell>
          <cell r="J1468">
            <v>1</v>
          </cell>
          <cell r="K1468">
            <v>1</v>
          </cell>
          <cell r="L1468">
            <v>1</v>
          </cell>
        </row>
        <row r="1469">
          <cell r="A1469">
            <v>210</v>
          </cell>
          <cell r="B1469">
            <v>22</v>
          </cell>
          <cell r="F1469">
            <v>5560</v>
          </cell>
          <cell r="H1469">
            <v>118</v>
          </cell>
          <cell r="I1469">
            <v>111</v>
          </cell>
          <cell r="J1469">
            <v>125</v>
          </cell>
          <cell r="K1469">
            <v>110</v>
          </cell>
          <cell r="L1469">
            <v>119</v>
          </cell>
          <cell r="M1469">
            <v>103</v>
          </cell>
        </row>
        <row r="1470">
          <cell r="A1470">
            <v>210</v>
          </cell>
          <cell r="B1470">
            <v>22</v>
          </cell>
          <cell r="F1470">
            <v>5570</v>
          </cell>
          <cell r="H1470">
            <v>72</v>
          </cell>
          <cell r="I1470">
            <v>56</v>
          </cell>
          <cell r="J1470">
            <v>77</v>
          </cell>
          <cell r="K1470">
            <v>61</v>
          </cell>
          <cell r="L1470">
            <v>61</v>
          </cell>
          <cell r="M1470">
            <v>63</v>
          </cell>
        </row>
        <row r="1471">
          <cell r="A1471">
            <v>210</v>
          </cell>
          <cell r="B1471">
            <v>22</v>
          </cell>
          <cell r="F1471">
            <v>5580</v>
          </cell>
          <cell r="H1471">
            <v>46</v>
          </cell>
          <cell r="I1471">
            <v>55</v>
          </cell>
          <cell r="J1471">
            <v>48</v>
          </cell>
          <cell r="K1471">
            <v>49</v>
          </cell>
          <cell r="L1471">
            <v>58</v>
          </cell>
          <cell r="M1471">
            <v>40</v>
          </cell>
        </row>
        <row r="1472">
          <cell r="A1472">
            <v>384</v>
          </cell>
          <cell r="B1472">
            <v>23</v>
          </cell>
          <cell r="F1472">
            <v>5010</v>
          </cell>
          <cell r="H1472">
            <v>33</v>
          </cell>
          <cell r="I1472">
            <v>24</v>
          </cell>
          <cell r="J1472">
            <v>29</v>
          </cell>
          <cell r="K1472">
            <v>26</v>
          </cell>
          <cell r="L1472">
            <v>23</v>
          </cell>
          <cell r="M1472">
            <v>24</v>
          </cell>
        </row>
        <row r="1473">
          <cell r="A1473">
            <v>384</v>
          </cell>
          <cell r="B1473">
            <v>23</v>
          </cell>
          <cell r="F1473">
            <v>5020</v>
          </cell>
          <cell r="H1473">
            <v>34</v>
          </cell>
          <cell r="I1473">
            <v>24</v>
          </cell>
          <cell r="J1473">
            <v>30</v>
          </cell>
          <cell r="K1473">
            <v>25</v>
          </cell>
          <cell r="L1473">
            <v>23</v>
          </cell>
          <cell r="M1473">
            <v>24</v>
          </cell>
        </row>
        <row r="1474">
          <cell r="A1474">
            <v>384</v>
          </cell>
          <cell r="B1474">
            <v>23</v>
          </cell>
          <cell r="F1474">
            <v>5030</v>
          </cell>
          <cell r="I1474">
            <v>25</v>
          </cell>
          <cell r="K1474">
            <v>25</v>
          </cell>
          <cell r="M1474">
            <v>24</v>
          </cell>
        </row>
        <row r="1475">
          <cell r="A1475">
            <v>384</v>
          </cell>
          <cell r="B1475">
            <v>23</v>
          </cell>
          <cell r="F1475">
            <v>5310</v>
          </cell>
          <cell r="J1475">
            <v>1</v>
          </cell>
          <cell r="K1475">
            <v>1</v>
          </cell>
          <cell r="L1475">
            <v>2</v>
          </cell>
          <cell r="M1475">
            <v>2</v>
          </cell>
        </row>
        <row r="1476">
          <cell r="A1476">
            <v>384</v>
          </cell>
          <cell r="B1476">
            <v>23</v>
          </cell>
          <cell r="F1476">
            <v>5320</v>
          </cell>
          <cell r="I1476">
            <v>2</v>
          </cell>
          <cell r="J1476">
            <v>3</v>
          </cell>
          <cell r="M1476">
            <v>2</v>
          </cell>
        </row>
        <row r="1477">
          <cell r="A1477">
            <v>384</v>
          </cell>
          <cell r="B1477">
            <v>23</v>
          </cell>
          <cell r="F1477">
            <v>5330</v>
          </cell>
          <cell r="H1477">
            <v>1</v>
          </cell>
          <cell r="J1477">
            <v>3</v>
          </cell>
          <cell r="K1477">
            <v>2</v>
          </cell>
          <cell r="L1477">
            <v>1</v>
          </cell>
        </row>
        <row r="1478">
          <cell r="A1478">
            <v>384</v>
          </cell>
          <cell r="B1478">
            <v>23</v>
          </cell>
          <cell r="F1478">
            <v>5340</v>
          </cell>
          <cell r="J1478">
            <v>2</v>
          </cell>
          <cell r="K1478">
            <v>2</v>
          </cell>
          <cell r="M1478">
            <v>2</v>
          </cell>
        </row>
        <row r="1479">
          <cell r="A1479">
            <v>384</v>
          </cell>
          <cell r="B1479">
            <v>23</v>
          </cell>
          <cell r="F1479">
            <v>5560</v>
          </cell>
          <cell r="H1479">
            <v>68</v>
          </cell>
          <cell r="I1479">
            <v>75</v>
          </cell>
          <cell r="J1479">
            <v>68</v>
          </cell>
          <cell r="K1479">
            <v>81</v>
          </cell>
          <cell r="L1479">
            <v>49</v>
          </cell>
          <cell r="M1479">
            <v>78</v>
          </cell>
        </row>
        <row r="1480">
          <cell r="A1480">
            <v>384</v>
          </cell>
          <cell r="B1480">
            <v>23</v>
          </cell>
          <cell r="F1480">
            <v>5570</v>
          </cell>
          <cell r="H1480">
            <v>37</v>
          </cell>
          <cell r="I1480">
            <v>45</v>
          </cell>
          <cell r="J1480">
            <v>39</v>
          </cell>
          <cell r="K1480">
            <v>44</v>
          </cell>
          <cell r="L1480">
            <v>22</v>
          </cell>
          <cell r="M1480">
            <v>44</v>
          </cell>
        </row>
        <row r="1481">
          <cell r="A1481">
            <v>384</v>
          </cell>
          <cell r="B1481">
            <v>23</v>
          </cell>
          <cell r="F1481">
            <v>5580</v>
          </cell>
          <cell r="H1481">
            <v>31</v>
          </cell>
          <cell r="I1481">
            <v>30</v>
          </cell>
          <cell r="J1481">
            <v>29</v>
          </cell>
          <cell r="K1481">
            <v>37</v>
          </cell>
          <cell r="L1481">
            <v>27</v>
          </cell>
          <cell r="M1481">
            <v>34</v>
          </cell>
        </row>
        <row r="1482">
          <cell r="A1482">
            <v>207</v>
          </cell>
          <cell r="B1482">
            <v>22</v>
          </cell>
          <cell r="F1482">
            <v>5010</v>
          </cell>
          <cell r="H1482">
            <v>33</v>
          </cell>
          <cell r="I1482">
            <v>31</v>
          </cell>
          <cell r="J1482">
            <v>32</v>
          </cell>
          <cell r="K1482">
            <v>36</v>
          </cell>
          <cell r="L1482">
            <v>31</v>
          </cell>
          <cell r="M1482">
            <v>32</v>
          </cell>
        </row>
        <row r="1483">
          <cell r="A1483">
            <v>207</v>
          </cell>
          <cell r="B1483">
            <v>22</v>
          </cell>
          <cell r="F1483">
            <v>5020</v>
          </cell>
          <cell r="H1483">
            <v>32</v>
          </cell>
          <cell r="I1483">
            <v>30</v>
          </cell>
          <cell r="J1483">
            <v>32</v>
          </cell>
          <cell r="K1483">
            <v>36</v>
          </cell>
          <cell r="L1483">
            <v>31</v>
          </cell>
          <cell r="M1483">
            <v>32</v>
          </cell>
        </row>
        <row r="1484">
          <cell r="A1484">
            <v>207</v>
          </cell>
          <cell r="B1484">
            <v>22</v>
          </cell>
          <cell r="F1484">
            <v>5030</v>
          </cell>
          <cell r="H1484">
            <v>32</v>
          </cell>
          <cell r="I1484">
            <v>30</v>
          </cell>
          <cell r="J1484">
            <v>32</v>
          </cell>
          <cell r="K1484">
            <v>36</v>
          </cell>
          <cell r="L1484">
            <v>30</v>
          </cell>
          <cell r="M1484">
            <v>32</v>
          </cell>
        </row>
        <row r="1485">
          <cell r="A1485">
            <v>207</v>
          </cell>
          <cell r="B1485">
            <v>22</v>
          </cell>
          <cell r="F1485">
            <v>5040</v>
          </cell>
          <cell r="H1485">
            <v>32</v>
          </cell>
          <cell r="I1485">
            <v>30</v>
          </cell>
          <cell r="J1485">
            <v>31</v>
          </cell>
          <cell r="K1485">
            <v>36</v>
          </cell>
          <cell r="L1485">
            <v>30</v>
          </cell>
          <cell r="M1485">
            <v>32</v>
          </cell>
        </row>
        <row r="1486">
          <cell r="A1486">
            <v>207</v>
          </cell>
          <cell r="B1486">
            <v>22</v>
          </cell>
          <cell r="F1486">
            <v>5050</v>
          </cell>
          <cell r="H1486">
            <v>32</v>
          </cell>
          <cell r="I1486">
            <v>30</v>
          </cell>
          <cell r="J1486">
            <v>31</v>
          </cell>
          <cell r="K1486">
            <v>35</v>
          </cell>
          <cell r="L1486">
            <v>30</v>
          </cell>
          <cell r="M1486">
            <v>32</v>
          </cell>
        </row>
        <row r="1487">
          <cell r="A1487">
            <v>207</v>
          </cell>
          <cell r="B1487">
            <v>22</v>
          </cell>
          <cell r="F1487">
            <v>5060</v>
          </cell>
          <cell r="H1487">
            <v>32</v>
          </cell>
          <cell r="I1487">
            <v>30</v>
          </cell>
          <cell r="J1487">
            <v>31</v>
          </cell>
          <cell r="L1487">
            <v>30</v>
          </cell>
          <cell r="M1487">
            <v>31</v>
          </cell>
        </row>
        <row r="1488">
          <cell r="A1488">
            <v>207</v>
          </cell>
          <cell r="B1488">
            <v>22</v>
          </cell>
          <cell r="F1488">
            <v>5310</v>
          </cell>
          <cell r="H1488">
            <v>3</v>
          </cell>
          <cell r="M1488">
            <v>2</v>
          </cell>
        </row>
        <row r="1489">
          <cell r="A1489">
            <v>207</v>
          </cell>
          <cell r="B1489">
            <v>22</v>
          </cell>
          <cell r="F1489">
            <v>5320</v>
          </cell>
          <cell r="H1489">
            <v>2</v>
          </cell>
          <cell r="I1489">
            <v>3</v>
          </cell>
          <cell r="L1489">
            <v>2</v>
          </cell>
          <cell r="M1489">
            <v>1</v>
          </cell>
        </row>
        <row r="1490">
          <cell r="A1490">
            <v>207</v>
          </cell>
          <cell r="B1490">
            <v>22</v>
          </cell>
          <cell r="F1490">
            <v>5560</v>
          </cell>
          <cell r="H1490">
            <v>198</v>
          </cell>
          <cell r="I1490">
            <v>184</v>
          </cell>
          <cell r="J1490">
            <v>189</v>
          </cell>
          <cell r="K1490">
            <v>179</v>
          </cell>
          <cell r="L1490">
            <v>184</v>
          </cell>
          <cell r="M1490">
            <v>194</v>
          </cell>
        </row>
        <row r="1491">
          <cell r="A1491">
            <v>207</v>
          </cell>
          <cell r="B1491">
            <v>22</v>
          </cell>
          <cell r="F1491">
            <v>5570</v>
          </cell>
          <cell r="H1491">
            <v>92</v>
          </cell>
          <cell r="I1491">
            <v>93</v>
          </cell>
          <cell r="J1491">
            <v>98</v>
          </cell>
          <cell r="K1491">
            <v>88</v>
          </cell>
          <cell r="L1491">
            <v>80</v>
          </cell>
          <cell r="M1491">
            <v>105</v>
          </cell>
        </row>
        <row r="1492">
          <cell r="A1492">
            <v>207</v>
          </cell>
          <cell r="B1492">
            <v>22</v>
          </cell>
          <cell r="F1492">
            <v>5580</v>
          </cell>
          <cell r="H1492">
            <v>106</v>
          </cell>
          <cell r="I1492">
            <v>91</v>
          </cell>
          <cell r="J1492">
            <v>91</v>
          </cell>
          <cell r="K1492">
            <v>91</v>
          </cell>
          <cell r="L1492">
            <v>104</v>
          </cell>
          <cell r="M1492">
            <v>89</v>
          </cell>
        </row>
        <row r="1493">
          <cell r="A1493">
            <v>203</v>
          </cell>
          <cell r="B1493">
            <v>22</v>
          </cell>
          <cell r="F1493">
            <v>5010</v>
          </cell>
          <cell r="H1493">
            <v>24</v>
          </cell>
          <cell r="I1493">
            <v>18</v>
          </cell>
          <cell r="J1493">
            <v>25</v>
          </cell>
          <cell r="K1493">
            <v>27</v>
          </cell>
          <cell r="L1493">
            <v>22</v>
          </cell>
          <cell r="M1493">
            <v>29</v>
          </cell>
        </row>
        <row r="1494">
          <cell r="A1494">
            <v>203</v>
          </cell>
          <cell r="B1494">
            <v>22</v>
          </cell>
          <cell r="F1494">
            <v>5020</v>
          </cell>
          <cell r="H1494">
            <v>23</v>
          </cell>
          <cell r="I1494">
            <v>18</v>
          </cell>
          <cell r="J1494">
            <v>24</v>
          </cell>
          <cell r="K1494">
            <v>27</v>
          </cell>
          <cell r="L1494">
            <v>22</v>
          </cell>
          <cell r="M1494">
            <v>28</v>
          </cell>
        </row>
        <row r="1495">
          <cell r="A1495">
            <v>203</v>
          </cell>
          <cell r="B1495">
            <v>22</v>
          </cell>
          <cell r="F1495">
            <v>5310</v>
          </cell>
          <cell r="M1495">
            <v>1</v>
          </cell>
        </row>
        <row r="1496">
          <cell r="A1496">
            <v>203</v>
          </cell>
          <cell r="B1496">
            <v>22</v>
          </cell>
          <cell r="F1496">
            <v>5560</v>
          </cell>
          <cell r="H1496">
            <v>47</v>
          </cell>
          <cell r="I1496">
            <v>36</v>
          </cell>
          <cell r="J1496">
            <v>49</v>
          </cell>
          <cell r="K1496">
            <v>54</v>
          </cell>
          <cell r="L1496">
            <v>44</v>
          </cell>
          <cell r="M1496">
            <v>58</v>
          </cell>
        </row>
        <row r="1497">
          <cell r="A1497">
            <v>203</v>
          </cell>
          <cell r="B1497">
            <v>22</v>
          </cell>
          <cell r="F1497">
            <v>5570</v>
          </cell>
          <cell r="H1497">
            <v>24</v>
          </cell>
          <cell r="I1497">
            <v>16</v>
          </cell>
          <cell r="J1497">
            <v>27</v>
          </cell>
          <cell r="K1497">
            <v>31</v>
          </cell>
          <cell r="L1497">
            <v>19</v>
          </cell>
          <cell r="M1497">
            <v>24</v>
          </cell>
        </row>
        <row r="1498">
          <cell r="A1498">
            <v>203</v>
          </cell>
          <cell r="B1498">
            <v>22</v>
          </cell>
          <cell r="F1498">
            <v>5580</v>
          </cell>
          <cell r="H1498">
            <v>23</v>
          </cell>
          <cell r="I1498">
            <v>20</v>
          </cell>
          <cell r="J1498">
            <v>22</v>
          </cell>
          <cell r="K1498">
            <v>23</v>
          </cell>
          <cell r="L1498">
            <v>25</v>
          </cell>
          <cell r="M1498">
            <v>34</v>
          </cell>
        </row>
        <row r="1499">
          <cell r="A1499">
            <v>213</v>
          </cell>
          <cell r="B1499">
            <v>22</v>
          </cell>
          <cell r="F1499">
            <v>5010</v>
          </cell>
          <cell r="H1499">
            <v>18</v>
          </cell>
          <cell r="I1499">
            <v>22</v>
          </cell>
          <cell r="J1499">
            <v>24</v>
          </cell>
          <cell r="K1499">
            <v>14</v>
          </cell>
          <cell r="L1499">
            <v>17</v>
          </cell>
          <cell r="M1499">
            <v>15</v>
          </cell>
        </row>
        <row r="1500">
          <cell r="A1500">
            <v>213</v>
          </cell>
          <cell r="B1500">
            <v>22</v>
          </cell>
          <cell r="F1500">
            <v>5310</v>
          </cell>
          <cell r="J1500">
            <v>1</v>
          </cell>
          <cell r="K1500">
            <v>1</v>
          </cell>
        </row>
        <row r="1501">
          <cell r="A1501">
            <v>213</v>
          </cell>
          <cell r="B1501">
            <v>22</v>
          </cell>
          <cell r="F1501">
            <v>5320</v>
          </cell>
          <cell r="I1501">
            <v>1</v>
          </cell>
          <cell r="J1501">
            <v>1</v>
          </cell>
          <cell r="K1501">
            <v>1</v>
          </cell>
          <cell r="L1501">
            <v>1</v>
          </cell>
        </row>
        <row r="1502">
          <cell r="A1502">
            <v>213</v>
          </cell>
          <cell r="B1502">
            <v>22</v>
          </cell>
          <cell r="F1502">
            <v>5560</v>
          </cell>
          <cell r="H1502">
            <v>18</v>
          </cell>
          <cell r="I1502">
            <v>23</v>
          </cell>
          <cell r="J1502">
            <v>26</v>
          </cell>
          <cell r="K1502">
            <v>16</v>
          </cell>
          <cell r="L1502">
            <v>18</v>
          </cell>
          <cell r="M1502">
            <v>15</v>
          </cell>
        </row>
        <row r="1503">
          <cell r="A1503">
            <v>213</v>
          </cell>
          <cell r="B1503">
            <v>22</v>
          </cell>
          <cell r="F1503">
            <v>5570</v>
          </cell>
          <cell r="H1503">
            <v>11</v>
          </cell>
          <cell r="I1503">
            <v>12</v>
          </cell>
          <cell r="J1503">
            <v>12</v>
          </cell>
          <cell r="K1503">
            <v>8</v>
          </cell>
          <cell r="L1503">
            <v>7</v>
          </cell>
          <cell r="M1503">
            <v>10</v>
          </cell>
        </row>
        <row r="1504">
          <cell r="A1504">
            <v>213</v>
          </cell>
          <cell r="B1504">
            <v>22</v>
          </cell>
          <cell r="F1504">
            <v>5580</v>
          </cell>
          <cell r="H1504">
            <v>7</v>
          </cell>
          <cell r="I1504">
            <v>11</v>
          </cell>
          <cell r="J1504">
            <v>14</v>
          </cell>
          <cell r="K1504">
            <v>8</v>
          </cell>
          <cell r="L1504">
            <v>11</v>
          </cell>
          <cell r="M1504">
            <v>5</v>
          </cell>
        </row>
        <row r="1505">
          <cell r="A1505">
            <v>213</v>
          </cell>
          <cell r="B1505">
            <v>22</v>
          </cell>
          <cell r="F1505">
            <v>5010</v>
          </cell>
          <cell r="H1505">
            <v>19</v>
          </cell>
          <cell r="I1505">
            <v>29</v>
          </cell>
          <cell r="J1505">
            <v>22</v>
          </cell>
          <cell r="K1505">
            <v>30</v>
          </cell>
          <cell r="L1505">
            <v>24</v>
          </cell>
          <cell r="M1505">
            <v>21</v>
          </cell>
        </row>
        <row r="1506">
          <cell r="A1506">
            <v>213</v>
          </cell>
          <cell r="B1506">
            <v>22</v>
          </cell>
          <cell r="F1506">
            <v>5020</v>
          </cell>
          <cell r="H1506">
            <v>19</v>
          </cell>
          <cell r="J1506">
            <v>21</v>
          </cell>
          <cell r="M1506">
            <v>20</v>
          </cell>
        </row>
        <row r="1507">
          <cell r="A1507">
            <v>213</v>
          </cell>
          <cell r="B1507">
            <v>22</v>
          </cell>
          <cell r="F1507">
            <v>5310</v>
          </cell>
          <cell r="H1507">
            <v>1</v>
          </cell>
          <cell r="I1507">
            <v>1</v>
          </cell>
          <cell r="L1507">
            <v>1</v>
          </cell>
          <cell r="M1507">
            <v>1</v>
          </cell>
        </row>
        <row r="1508">
          <cell r="A1508">
            <v>213</v>
          </cell>
          <cell r="B1508">
            <v>22</v>
          </cell>
          <cell r="F1508">
            <v>5320</v>
          </cell>
          <cell r="I1508">
            <v>1</v>
          </cell>
        </row>
        <row r="1509">
          <cell r="A1509">
            <v>213</v>
          </cell>
          <cell r="B1509">
            <v>22</v>
          </cell>
          <cell r="F1509">
            <v>5330</v>
          </cell>
          <cell r="J1509">
            <v>2</v>
          </cell>
          <cell r="L1509">
            <v>1</v>
          </cell>
        </row>
        <row r="1510">
          <cell r="A1510">
            <v>201</v>
          </cell>
          <cell r="B1510">
            <v>22</v>
          </cell>
          <cell r="F1510">
            <v>5010</v>
          </cell>
          <cell r="H1510">
            <v>32</v>
          </cell>
          <cell r="I1510">
            <v>28</v>
          </cell>
          <cell r="J1510">
            <v>29</v>
          </cell>
          <cell r="K1510">
            <v>30</v>
          </cell>
          <cell r="L1510">
            <v>35</v>
          </cell>
          <cell r="M1510">
            <v>30</v>
          </cell>
        </row>
        <row r="1511">
          <cell r="A1511">
            <v>201</v>
          </cell>
          <cell r="B1511">
            <v>22</v>
          </cell>
          <cell r="F1511">
            <v>5020</v>
          </cell>
          <cell r="H1511">
            <v>31</v>
          </cell>
          <cell r="I1511">
            <v>29</v>
          </cell>
          <cell r="J1511">
            <v>28</v>
          </cell>
          <cell r="K1511">
            <v>30</v>
          </cell>
          <cell r="L1511">
            <v>35</v>
          </cell>
          <cell r="M1511">
            <v>31</v>
          </cell>
        </row>
        <row r="1512">
          <cell r="A1512">
            <v>201</v>
          </cell>
          <cell r="B1512">
            <v>22</v>
          </cell>
          <cell r="F1512">
            <v>5030</v>
          </cell>
          <cell r="H1512">
            <v>32</v>
          </cell>
          <cell r="I1512">
            <v>28</v>
          </cell>
          <cell r="J1512">
            <v>28</v>
          </cell>
          <cell r="K1512">
            <v>30</v>
          </cell>
          <cell r="L1512">
            <v>34</v>
          </cell>
          <cell r="M1512">
            <v>31</v>
          </cell>
        </row>
        <row r="1513">
          <cell r="A1513">
            <v>201</v>
          </cell>
          <cell r="B1513">
            <v>22</v>
          </cell>
          <cell r="F1513">
            <v>5040</v>
          </cell>
          <cell r="H1513">
            <v>32</v>
          </cell>
          <cell r="I1513">
            <v>29</v>
          </cell>
          <cell r="J1513">
            <v>28</v>
          </cell>
          <cell r="K1513">
            <v>29</v>
          </cell>
          <cell r="L1513">
            <v>35</v>
          </cell>
          <cell r="M1513">
            <v>30</v>
          </cell>
        </row>
        <row r="1514">
          <cell r="A1514">
            <v>201</v>
          </cell>
          <cell r="B1514">
            <v>22</v>
          </cell>
          <cell r="F1514">
            <v>5050</v>
          </cell>
          <cell r="I1514">
            <v>29</v>
          </cell>
          <cell r="J1514">
            <v>29</v>
          </cell>
          <cell r="M1514">
            <v>31</v>
          </cell>
        </row>
        <row r="1515">
          <cell r="A1515">
            <v>201</v>
          </cell>
          <cell r="B1515">
            <v>22</v>
          </cell>
          <cell r="F1515">
            <v>5310</v>
          </cell>
          <cell r="H1515">
            <v>1</v>
          </cell>
          <cell r="J1515">
            <v>1</v>
          </cell>
          <cell r="K1515">
            <v>1</v>
          </cell>
          <cell r="L1515">
            <v>3</v>
          </cell>
        </row>
        <row r="1516">
          <cell r="A1516">
            <v>201</v>
          </cell>
          <cell r="B1516">
            <v>22</v>
          </cell>
          <cell r="F1516">
            <v>5320</v>
          </cell>
          <cell r="I1516">
            <v>1</v>
          </cell>
          <cell r="K1516">
            <v>2</v>
          </cell>
          <cell r="M1516">
            <v>2</v>
          </cell>
        </row>
        <row r="1517">
          <cell r="A1517">
            <v>201</v>
          </cell>
          <cell r="B1517">
            <v>22</v>
          </cell>
          <cell r="F1517">
            <v>5330</v>
          </cell>
          <cell r="H1517">
            <v>1</v>
          </cell>
        </row>
        <row r="1518">
          <cell r="A1518">
            <v>201</v>
          </cell>
          <cell r="B1518">
            <v>22</v>
          </cell>
          <cell r="F1518">
            <v>5560</v>
          </cell>
          <cell r="H1518">
            <v>129</v>
          </cell>
          <cell r="I1518">
            <v>144</v>
          </cell>
          <cell r="J1518">
            <v>143</v>
          </cell>
          <cell r="K1518">
            <v>122</v>
          </cell>
          <cell r="L1518">
            <v>142</v>
          </cell>
          <cell r="M1518">
            <v>155</v>
          </cell>
        </row>
        <row r="1519">
          <cell r="A1519">
            <v>201</v>
          </cell>
          <cell r="B1519">
            <v>22</v>
          </cell>
          <cell r="F1519">
            <v>5570</v>
          </cell>
          <cell r="H1519">
            <v>66</v>
          </cell>
          <cell r="I1519">
            <v>68</v>
          </cell>
          <cell r="J1519">
            <v>57</v>
          </cell>
          <cell r="K1519">
            <v>63</v>
          </cell>
          <cell r="L1519">
            <v>69</v>
          </cell>
          <cell r="M1519">
            <v>73</v>
          </cell>
        </row>
        <row r="1520">
          <cell r="A1520">
            <v>201</v>
          </cell>
          <cell r="B1520">
            <v>22</v>
          </cell>
          <cell r="F1520">
            <v>5580</v>
          </cell>
          <cell r="H1520">
            <v>63</v>
          </cell>
          <cell r="I1520">
            <v>76</v>
          </cell>
          <cell r="J1520">
            <v>86</v>
          </cell>
          <cell r="K1520">
            <v>59</v>
          </cell>
          <cell r="L1520">
            <v>73</v>
          </cell>
          <cell r="M1520">
            <v>82</v>
          </cell>
        </row>
        <row r="1521">
          <cell r="A1521">
            <v>201</v>
          </cell>
          <cell r="B1521">
            <v>22</v>
          </cell>
          <cell r="F1521">
            <v>5010</v>
          </cell>
          <cell r="H1521">
            <v>34</v>
          </cell>
          <cell r="I1521">
            <v>24</v>
          </cell>
          <cell r="J1521">
            <v>26</v>
          </cell>
          <cell r="K1521">
            <v>30</v>
          </cell>
          <cell r="L1521">
            <v>32</v>
          </cell>
          <cell r="M1521">
            <v>31</v>
          </cell>
        </row>
        <row r="1522">
          <cell r="A1522">
            <v>201</v>
          </cell>
          <cell r="B1522">
            <v>22</v>
          </cell>
          <cell r="F1522">
            <v>5020</v>
          </cell>
          <cell r="H1522">
            <v>35</v>
          </cell>
          <cell r="I1522">
            <v>25</v>
          </cell>
          <cell r="J1522">
            <v>26</v>
          </cell>
          <cell r="K1522">
            <v>30</v>
          </cell>
          <cell r="L1522">
            <v>32</v>
          </cell>
          <cell r="M1522">
            <v>31</v>
          </cell>
        </row>
        <row r="1523">
          <cell r="A1523">
            <v>201</v>
          </cell>
          <cell r="B1523">
            <v>22</v>
          </cell>
          <cell r="F1523">
            <v>5030</v>
          </cell>
          <cell r="I1523">
            <v>24</v>
          </cell>
        </row>
        <row r="1524">
          <cell r="A1524">
            <v>201</v>
          </cell>
          <cell r="B1524">
            <v>22</v>
          </cell>
          <cell r="F1524">
            <v>5310</v>
          </cell>
          <cell r="J1524">
            <v>1</v>
          </cell>
          <cell r="L1524">
            <v>2</v>
          </cell>
          <cell r="M1524">
            <v>1</v>
          </cell>
        </row>
        <row r="1525">
          <cell r="A1525">
            <v>201</v>
          </cell>
          <cell r="B1525">
            <v>22</v>
          </cell>
          <cell r="F1525">
            <v>5560</v>
          </cell>
          <cell r="H1525">
            <v>69</v>
          </cell>
          <cell r="I1525">
            <v>73</v>
          </cell>
          <cell r="J1525">
            <v>53</v>
          </cell>
          <cell r="K1525">
            <v>60</v>
          </cell>
          <cell r="L1525">
            <v>66</v>
          </cell>
          <cell r="M1525">
            <v>63</v>
          </cell>
        </row>
        <row r="1526">
          <cell r="A1526">
            <v>201</v>
          </cell>
          <cell r="B1526">
            <v>22</v>
          </cell>
          <cell r="F1526">
            <v>5570</v>
          </cell>
          <cell r="H1526">
            <v>35</v>
          </cell>
          <cell r="I1526">
            <v>36</v>
          </cell>
          <cell r="J1526">
            <v>24</v>
          </cell>
          <cell r="K1526">
            <v>34</v>
          </cell>
          <cell r="L1526">
            <v>40</v>
          </cell>
          <cell r="M1526">
            <v>29</v>
          </cell>
        </row>
        <row r="1527">
          <cell r="A1527">
            <v>201</v>
          </cell>
          <cell r="B1527">
            <v>22</v>
          </cell>
          <cell r="F1527">
            <v>5580</v>
          </cell>
          <cell r="H1527">
            <v>34</v>
          </cell>
          <cell r="I1527">
            <v>37</v>
          </cell>
          <cell r="J1527">
            <v>29</v>
          </cell>
          <cell r="K1527">
            <v>26</v>
          </cell>
          <cell r="L1527">
            <v>26</v>
          </cell>
          <cell r="M1527">
            <v>34</v>
          </cell>
        </row>
        <row r="1528">
          <cell r="A1528">
            <v>201</v>
          </cell>
          <cell r="B1528">
            <v>22</v>
          </cell>
          <cell r="F1528">
            <v>5010</v>
          </cell>
          <cell r="H1528">
            <v>34</v>
          </cell>
          <cell r="I1528">
            <v>35</v>
          </cell>
          <cell r="J1528">
            <v>20</v>
          </cell>
          <cell r="K1528">
            <v>29</v>
          </cell>
          <cell r="L1528">
            <v>38</v>
          </cell>
          <cell r="M1528">
            <v>23</v>
          </cell>
        </row>
        <row r="1529">
          <cell r="A1529">
            <v>201</v>
          </cell>
          <cell r="B1529">
            <v>22</v>
          </cell>
          <cell r="F1529">
            <v>5020</v>
          </cell>
          <cell r="J1529">
            <v>20</v>
          </cell>
          <cell r="M1529">
            <v>23</v>
          </cell>
        </row>
        <row r="1530">
          <cell r="A1530">
            <v>201</v>
          </cell>
          <cell r="B1530">
            <v>22</v>
          </cell>
          <cell r="F1530">
            <v>5310</v>
          </cell>
          <cell r="H1530">
            <v>1</v>
          </cell>
          <cell r="I1530">
            <v>1</v>
          </cell>
        </row>
        <row r="1531">
          <cell r="A1531">
            <v>201</v>
          </cell>
          <cell r="B1531">
            <v>22</v>
          </cell>
          <cell r="F1531">
            <v>5560</v>
          </cell>
          <cell r="H1531">
            <v>35</v>
          </cell>
          <cell r="I1531">
            <v>36</v>
          </cell>
          <cell r="J1531">
            <v>40</v>
          </cell>
          <cell r="K1531">
            <v>29</v>
          </cell>
          <cell r="L1531">
            <v>38</v>
          </cell>
          <cell r="M1531">
            <v>46</v>
          </cell>
        </row>
        <row r="1532">
          <cell r="A1532">
            <v>201</v>
          </cell>
          <cell r="B1532">
            <v>22</v>
          </cell>
          <cell r="F1532">
            <v>5570</v>
          </cell>
          <cell r="H1532">
            <v>17</v>
          </cell>
          <cell r="I1532">
            <v>13</v>
          </cell>
          <cell r="J1532">
            <v>24</v>
          </cell>
          <cell r="K1532">
            <v>18</v>
          </cell>
          <cell r="L1532">
            <v>19</v>
          </cell>
          <cell r="M1532">
            <v>25</v>
          </cell>
        </row>
        <row r="1533">
          <cell r="A1533">
            <v>201</v>
          </cell>
          <cell r="B1533">
            <v>22</v>
          </cell>
          <cell r="F1533">
            <v>5580</v>
          </cell>
          <cell r="H1533">
            <v>18</v>
          </cell>
          <cell r="I1533">
            <v>23</v>
          </cell>
          <cell r="J1533">
            <v>16</v>
          </cell>
          <cell r="K1533">
            <v>11</v>
          </cell>
          <cell r="L1533">
            <v>19</v>
          </cell>
          <cell r="M1533">
            <v>21</v>
          </cell>
        </row>
        <row r="1534">
          <cell r="A1534">
            <v>201</v>
          </cell>
          <cell r="B1534">
            <v>22</v>
          </cell>
          <cell r="F1534">
            <v>5010</v>
          </cell>
          <cell r="H1534">
            <v>20</v>
          </cell>
          <cell r="I1534">
            <v>29</v>
          </cell>
          <cell r="J1534">
            <v>22</v>
          </cell>
          <cell r="K1534">
            <v>23</v>
          </cell>
          <cell r="L1534">
            <v>24</v>
          </cell>
          <cell r="M1534">
            <v>20</v>
          </cell>
        </row>
        <row r="1535">
          <cell r="A1535">
            <v>201</v>
          </cell>
          <cell r="B1535">
            <v>22</v>
          </cell>
          <cell r="F1535">
            <v>5310</v>
          </cell>
          <cell r="J1535">
            <v>1</v>
          </cell>
          <cell r="M1535">
            <v>1</v>
          </cell>
        </row>
        <row r="1536">
          <cell r="A1536">
            <v>201</v>
          </cell>
          <cell r="B1536">
            <v>22</v>
          </cell>
          <cell r="F1536">
            <v>5560</v>
          </cell>
          <cell r="H1536">
            <v>20</v>
          </cell>
          <cell r="I1536">
            <v>29</v>
          </cell>
          <cell r="J1536">
            <v>23</v>
          </cell>
          <cell r="K1536">
            <v>23</v>
          </cell>
          <cell r="L1536">
            <v>24</v>
          </cell>
          <cell r="M1536">
            <v>21</v>
          </cell>
        </row>
        <row r="1537">
          <cell r="A1537">
            <v>201</v>
          </cell>
          <cell r="B1537">
            <v>22</v>
          </cell>
          <cell r="F1537">
            <v>5570</v>
          </cell>
          <cell r="H1537">
            <v>8</v>
          </cell>
          <cell r="I1537">
            <v>14</v>
          </cell>
          <cell r="J1537">
            <v>18</v>
          </cell>
          <cell r="K1537">
            <v>11</v>
          </cell>
          <cell r="L1537">
            <v>13</v>
          </cell>
          <cell r="M1537">
            <v>11</v>
          </cell>
        </row>
        <row r="1538">
          <cell r="A1538">
            <v>201</v>
          </cell>
          <cell r="B1538">
            <v>22</v>
          </cell>
          <cell r="F1538">
            <v>5580</v>
          </cell>
          <cell r="H1538">
            <v>12</v>
          </cell>
          <cell r="I1538">
            <v>15</v>
          </cell>
          <cell r="J1538">
            <v>5</v>
          </cell>
          <cell r="K1538">
            <v>12</v>
          </cell>
          <cell r="L1538">
            <v>11</v>
          </cell>
          <cell r="M1538">
            <v>10</v>
          </cell>
        </row>
        <row r="1539">
          <cell r="A1539">
            <v>208</v>
          </cell>
          <cell r="B1539">
            <v>22</v>
          </cell>
          <cell r="F1539">
            <v>5010</v>
          </cell>
          <cell r="H1539">
            <v>28</v>
          </cell>
          <cell r="I1539">
            <v>29</v>
          </cell>
          <cell r="J1539">
            <v>27</v>
          </cell>
          <cell r="K1539">
            <v>32</v>
          </cell>
          <cell r="L1539">
            <v>35</v>
          </cell>
          <cell r="M1539">
            <v>34</v>
          </cell>
        </row>
        <row r="1540">
          <cell r="A1540">
            <v>208</v>
          </cell>
          <cell r="B1540">
            <v>22</v>
          </cell>
          <cell r="F1540">
            <v>5020</v>
          </cell>
          <cell r="H1540">
            <v>28</v>
          </cell>
          <cell r="I1540">
            <v>30</v>
          </cell>
          <cell r="J1540">
            <v>29</v>
          </cell>
          <cell r="K1540">
            <v>33</v>
          </cell>
          <cell r="L1540">
            <v>34</v>
          </cell>
          <cell r="M1540">
            <v>34</v>
          </cell>
        </row>
        <row r="1541">
          <cell r="A1541">
            <v>208</v>
          </cell>
          <cell r="B1541">
            <v>22</v>
          </cell>
          <cell r="F1541">
            <v>5030</v>
          </cell>
          <cell r="H1541">
            <v>28</v>
          </cell>
          <cell r="I1541">
            <v>30</v>
          </cell>
          <cell r="J1541">
            <v>26</v>
          </cell>
          <cell r="K1541">
            <v>32</v>
          </cell>
          <cell r="L1541">
            <v>35</v>
          </cell>
          <cell r="M1541">
            <v>35</v>
          </cell>
        </row>
        <row r="1542">
          <cell r="A1542">
            <v>209</v>
          </cell>
          <cell r="B1542">
            <v>22</v>
          </cell>
          <cell r="F1542">
            <v>5010</v>
          </cell>
          <cell r="H1542">
            <v>29</v>
          </cell>
          <cell r="I1542">
            <v>31</v>
          </cell>
          <cell r="J1542">
            <v>29</v>
          </cell>
          <cell r="K1542">
            <v>30</v>
          </cell>
          <cell r="L1542">
            <v>30</v>
          </cell>
          <cell r="M1542">
            <v>29</v>
          </cell>
        </row>
        <row r="1543">
          <cell r="A1543">
            <v>209</v>
          </cell>
          <cell r="B1543">
            <v>22</v>
          </cell>
          <cell r="F1543">
            <v>5020</v>
          </cell>
          <cell r="H1543">
            <v>27</v>
          </cell>
          <cell r="I1543">
            <v>32</v>
          </cell>
          <cell r="J1543">
            <v>29</v>
          </cell>
          <cell r="K1543">
            <v>31</v>
          </cell>
          <cell r="L1543">
            <v>30</v>
          </cell>
          <cell r="M1543">
            <v>27</v>
          </cell>
        </row>
        <row r="1544">
          <cell r="A1544">
            <v>209</v>
          </cell>
          <cell r="B1544">
            <v>22</v>
          </cell>
          <cell r="F1544">
            <v>5030</v>
          </cell>
          <cell r="H1544">
            <v>28</v>
          </cell>
          <cell r="I1544">
            <v>30</v>
          </cell>
          <cell r="J1544">
            <v>29</v>
          </cell>
          <cell r="K1544">
            <v>29</v>
          </cell>
          <cell r="L1544">
            <v>30</v>
          </cell>
          <cell r="M1544">
            <v>28</v>
          </cell>
        </row>
        <row r="1545">
          <cell r="A1545">
            <v>209</v>
          </cell>
          <cell r="B1545">
            <v>22</v>
          </cell>
          <cell r="F1545">
            <v>5040</v>
          </cell>
          <cell r="H1545">
            <v>28</v>
          </cell>
          <cell r="I1545">
            <v>31</v>
          </cell>
          <cell r="J1545">
            <v>32</v>
          </cell>
          <cell r="K1545">
            <v>29</v>
          </cell>
          <cell r="L1545">
            <v>30</v>
          </cell>
          <cell r="M1545">
            <v>30</v>
          </cell>
        </row>
        <row r="1546">
          <cell r="A1546">
            <v>209</v>
          </cell>
          <cell r="B1546">
            <v>22</v>
          </cell>
          <cell r="F1546">
            <v>5050</v>
          </cell>
          <cell r="M1546">
            <v>28</v>
          </cell>
        </row>
        <row r="1547">
          <cell r="A1547">
            <v>209</v>
          </cell>
          <cell r="B1547">
            <v>22</v>
          </cell>
          <cell r="F1547">
            <v>5310</v>
          </cell>
          <cell r="H1547">
            <v>1</v>
          </cell>
          <cell r="K1547">
            <v>2</v>
          </cell>
          <cell r="M1547">
            <v>2</v>
          </cell>
        </row>
        <row r="1548">
          <cell r="A1548">
            <v>209</v>
          </cell>
          <cell r="B1548">
            <v>22</v>
          </cell>
          <cell r="F1548">
            <v>5320</v>
          </cell>
          <cell r="I1548">
            <v>1</v>
          </cell>
          <cell r="J1548">
            <v>3</v>
          </cell>
        </row>
        <row r="1549">
          <cell r="A1549">
            <v>209</v>
          </cell>
          <cell r="B1549">
            <v>22</v>
          </cell>
          <cell r="F1549">
            <v>5330</v>
          </cell>
          <cell r="H1549">
            <v>3</v>
          </cell>
          <cell r="I1549">
            <v>1</v>
          </cell>
          <cell r="J1549">
            <v>3</v>
          </cell>
        </row>
        <row r="1550">
          <cell r="A1550">
            <v>209</v>
          </cell>
          <cell r="B1550">
            <v>22</v>
          </cell>
          <cell r="F1550">
            <v>5340</v>
          </cell>
          <cell r="J1550">
            <v>2</v>
          </cell>
          <cell r="K1550">
            <v>4</v>
          </cell>
          <cell r="L1550">
            <v>1</v>
          </cell>
        </row>
        <row r="1551">
          <cell r="A1551">
            <v>209</v>
          </cell>
          <cell r="B1551">
            <v>22</v>
          </cell>
          <cell r="F1551">
            <v>5350</v>
          </cell>
          <cell r="K1551">
            <v>4</v>
          </cell>
          <cell r="M1551">
            <v>4</v>
          </cell>
        </row>
        <row r="1552">
          <cell r="A1552">
            <v>209</v>
          </cell>
          <cell r="B1552">
            <v>22</v>
          </cell>
          <cell r="F1552">
            <v>5560</v>
          </cell>
          <cell r="H1552">
            <v>116</v>
          </cell>
          <cell r="I1552">
            <v>126</v>
          </cell>
          <cell r="J1552">
            <v>127</v>
          </cell>
          <cell r="K1552">
            <v>129</v>
          </cell>
          <cell r="L1552">
            <v>121</v>
          </cell>
          <cell r="M1552">
            <v>148</v>
          </cell>
        </row>
        <row r="1553">
          <cell r="A1553">
            <v>209</v>
          </cell>
          <cell r="B1553">
            <v>22</v>
          </cell>
          <cell r="F1553">
            <v>5570</v>
          </cell>
          <cell r="H1553">
            <v>65</v>
          </cell>
          <cell r="I1553">
            <v>64</v>
          </cell>
          <cell r="J1553">
            <v>72</v>
          </cell>
          <cell r="K1553">
            <v>66</v>
          </cell>
          <cell r="L1553">
            <v>65</v>
          </cell>
          <cell r="M1553">
            <v>79</v>
          </cell>
        </row>
        <row r="1554">
          <cell r="A1554">
            <v>209</v>
          </cell>
          <cell r="B1554">
            <v>22</v>
          </cell>
          <cell r="F1554">
            <v>5580</v>
          </cell>
          <cell r="H1554">
            <v>51</v>
          </cell>
          <cell r="I1554">
            <v>62</v>
          </cell>
          <cell r="J1554">
            <v>55</v>
          </cell>
          <cell r="K1554">
            <v>63</v>
          </cell>
          <cell r="L1554">
            <v>56</v>
          </cell>
          <cell r="M1554">
            <v>69</v>
          </cell>
        </row>
        <row r="1555">
          <cell r="A1555">
            <v>209</v>
          </cell>
          <cell r="B1555">
            <v>22</v>
          </cell>
          <cell r="F1555">
            <v>5010</v>
          </cell>
          <cell r="H1555">
            <v>30</v>
          </cell>
          <cell r="I1555">
            <v>33</v>
          </cell>
          <cell r="J1555">
            <v>24</v>
          </cell>
          <cell r="K1555">
            <v>24</v>
          </cell>
          <cell r="L1555">
            <v>28</v>
          </cell>
          <cell r="M1555">
            <v>36</v>
          </cell>
        </row>
        <row r="1556">
          <cell r="A1556">
            <v>209</v>
          </cell>
          <cell r="B1556">
            <v>22</v>
          </cell>
          <cell r="F1556">
            <v>5020</v>
          </cell>
          <cell r="H1556">
            <v>30</v>
          </cell>
          <cell r="I1556">
            <v>33</v>
          </cell>
          <cell r="J1556">
            <v>25</v>
          </cell>
          <cell r="K1556">
            <v>25</v>
          </cell>
          <cell r="L1556">
            <v>28</v>
          </cell>
          <cell r="M1556">
            <v>33</v>
          </cell>
        </row>
        <row r="1557">
          <cell r="A1557">
            <v>209</v>
          </cell>
          <cell r="B1557">
            <v>22</v>
          </cell>
          <cell r="F1557">
            <v>5030</v>
          </cell>
          <cell r="K1557">
            <v>24</v>
          </cell>
        </row>
        <row r="1558">
          <cell r="A1558">
            <v>209</v>
          </cell>
          <cell r="B1558">
            <v>22</v>
          </cell>
          <cell r="F1558">
            <v>5310</v>
          </cell>
          <cell r="H1558">
            <v>3</v>
          </cell>
          <cell r="J1558">
            <v>2</v>
          </cell>
          <cell r="L1558">
            <v>2</v>
          </cell>
        </row>
        <row r="1559">
          <cell r="A1559">
            <v>209</v>
          </cell>
          <cell r="B1559">
            <v>22</v>
          </cell>
          <cell r="F1559">
            <v>5320</v>
          </cell>
          <cell r="I1559">
            <v>2</v>
          </cell>
          <cell r="K1559">
            <v>1</v>
          </cell>
          <cell r="M1559">
            <v>3</v>
          </cell>
        </row>
        <row r="1560">
          <cell r="A1560">
            <v>209</v>
          </cell>
          <cell r="B1560">
            <v>22</v>
          </cell>
          <cell r="F1560">
            <v>5330</v>
          </cell>
          <cell r="I1560">
            <v>2</v>
          </cell>
          <cell r="J1560">
            <v>2</v>
          </cell>
          <cell r="L1560">
            <v>1</v>
          </cell>
          <cell r="M1560">
            <v>2</v>
          </cell>
        </row>
        <row r="1561">
          <cell r="A1561">
            <v>209</v>
          </cell>
          <cell r="B1561">
            <v>22</v>
          </cell>
          <cell r="F1561">
            <v>5340</v>
          </cell>
          <cell r="H1561">
            <v>3</v>
          </cell>
          <cell r="J1561">
            <v>4</v>
          </cell>
        </row>
        <row r="1562">
          <cell r="A1562">
            <v>209</v>
          </cell>
          <cell r="B1562">
            <v>22</v>
          </cell>
          <cell r="F1562">
            <v>5350</v>
          </cell>
          <cell r="I1562">
            <v>1</v>
          </cell>
          <cell r="J1562">
            <v>3</v>
          </cell>
          <cell r="M1562">
            <v>3</v>
          </cell>
        </row>
        <row r="1563">
          <cell r="A1563">
            <v>209</v>
          </cell>
          <cell r="B1563">
            <v>22</v>
          </cell>
          <cell r="F1563">
            <v>5560</v>
          </cell>
          <cell r="H1563">
            <v>66</v>
          </cell>
          <cell r="I1563">
            <v>71</v>
          </cell>
          <cell r="J1563">
            <v>61</v>
          </cell>
          <cell r="K1563">
            <v>74</v>
          </cell>
          <cell r="L1563">
            <v>59</v>
          </cell>
          <cell r="M1563">
            <v>77</v>
          </cell>
        </row>
        <row r="1564">
          <cell r="A1564">
            <v>209</v>
          </cell>
          <cell r="B1564">
            <v>22</v>
          </cell>
          <cell r="F1564">
            <v>5570</v>
          </cell>
          <cell r="H1564">
            <v>37</v>
          </cell>
          <cell r="I1564">
            <v>34</v>
          </cell>
          <cell r="J1564">
            <v>32</v>
          </cell>
          <cell r="K1564">
            <v>41</v>
          </cell>
          <cell r="L1564">
            <v>32</v>
          </cell>
          <cell r="M1564">
            <v>40</v>
          </cell>
        </row>
        <row r="1565">
          <cell r="A1565">
            <v>209</v>
          </cell>
          <cell r="B1565">
            <v>22</v>
          </cell>
          <cell r="F1565">
            <v>5580</v>
          </cell>
          <cell r="H1565">
            <v>29</v>
          </cell>
          <cell r="I1565">
            <v>37</v>
          </cell>
          <cell r="J1565">
            <v>29</v>
          </cell>
          <cell r="K1565">
            <v>33</v>
          </cell>
          <cell r="L1565">
            <v>27</v>
          </cell>
          <cell r="M1565">
            <v>37</v>
          </cell>
        </row>
        <row r="1566">
          <cell r="A1566">
            <v>209</v>
          </cell>
          <cell r="B1566">
            <v>22</v>
          </cell>
          <cell r="F1566">
            <v>5360</v>
          </cell>
          <cell r="J1566">
            <v>1</v>
          </cell>
        </row>
        <row r="1567">
          <cell r="A1567">
            <v>209</v>
          </cell>
          <cell r="B1567">
            <v>22</v>
          </cell>
          <cell r="F1567">
            <v>5010</v>
          </cell>
          <cell r="H1567">
            <v>33</v>
          </cell>
          <cell r="I1567">
            <v>27</v>
          </cell>
          <cell r="J1567">
            <v>28</v>
          </cell>
          <cell r="K1567">
            <v>26</v>
          </cell>
          <cell r="L1567">
            <v>33</v>
          </cell>
          <cell r="M1567">
            <v>23</v>
          </cell>
        </row>
        <row r="1568">
          <cell r="A1568">
            <v>209</v>
          </cell>
          <cell r="B1568">
            <v>22</v>
          </cell>
          <cell r="F1568">
            <v>5310</v>
          </cell>
          <cell r="I1568">
            <v>2</v>
          </cell>
          <cell r="J1568">
            <v>1</v>
          </cell>
          <cell r="K1568">
            <v>1</v>
          </cell>
        </row>
        <row r="1569">
          <cell r="A1569">
            <v>209</v>
          </cell>
          <cell r="B1569">
            <v>22</v>
          </cell>
          <cell r="F1569">
            <v>5320</v>
          </cell>
          <cell r="M1569">
            <v>1</v>
          </cell>
        </row>
        <row r="1570">
          <cell r="A1570">
            <v>209</v>
          </cell>
          <cell r="B1570">
            <v>22</v>
          </cell>
          <cell r="F1570">
            <v>5330</v>
          </cell>
          <cell r="K1570">
            <v>1</v>
          </cell>
          <cell r="L1570">
            <v>1</v>
          </cell>
        </row>
        <row r="1571">
          <cell r="A1571">
            <v>209</v>
          </cell>
          <cell r="B1571">
            <v>22</v>
          </cell>
          <cell r="F1571">
            <v>5560</v>
          </cell>
          <cell r="H1571">
            <v>33</v>
          </cell>
          <cell r="I1571">
            <v>29</v>
          </cell>
          <cell r="J1571">
            <v>29</v>
          </cell>
          <cell r="K1571">
            <v>28</v>
          </cell>
          <cell r="L1571">
            <v>34</v>
          </cell>
          <cell r="M1571">
            <v>24</v>
          </cell>
        </row>
        <row r="1572">
          <cell r="A1572">
            <v>209</v>
          </cell>
          <cell r="B1572">
            <v>22</v>
          </cell>
          <cell r="F1572">
            <v>5570</v>
          </cell>
          <cell r="H1572">
            <v>16</v>
          </cell>
          <cell r="I1572">
            <v>19</v>
          </cell>
          <cell r="J1572">
            <v>17</v>
          </cell>
          <cell r="K1572">
            <v>14</v>
          </cell>
          <cell r="L1572">
            <v>20</v>
          </cell>
          <cell r="M1572">
            <v>11</v>
          </cell>
        </row>
        <row r="1573">
          <cell r="A1573">
            <v>209</v>
          </cell>
          <cell r="B1573">
            <v>22</v>
          </cell>
          <cell r="F1573">
            <v>5580</v>
          </cell>
          <cell r="H1573">
            <v>17</v>
          </cell>
          <cell r="I1573">
            <v>10</v>
          </cell>
          <cell r="J1573">
            <v>12</v>
          </cell>
          <cell r="K1573">
            <v>14</v>
          </cell>
          <cell r="L1573">
            <v>14</v>
          </cell>
          <cell r="M1573">
            <v>13</v>
          </cell>
        </row>
        <row r="1574">
          <cell r="A1574">
            <v>212</v>
          </cell>
          <cell r="B1574">
            <v>22</v>
          </cell>
          <cell r="F1574">
            <v>5010</v>
          </cell>
          <cell r="H1574">
            <v>6</v>
          </cell>
          <cell r="I1574">
            <v>11</v>
          </cell>
          <cell r="J1574">
            <v>10</v>
          </cell>
          <cell r="K1574">
            <v>7</v>
          </cell>
          <cell r="L1574">
            <v>12</v>
          </cell>
          <cell r="M1574">
            <v>14</v>
          </cell>
        </row>
        <row r="1575">
          <cell r="A1575">
            <v>212</v>
          </cell>
          <cell r="B1575">
            <v>22</v>
          </cell>
          <cell r="F1575">
            <v>5560</v>
          </cell>
          <cell r="H1575">
            <v>6</v>
          </cell>
          <cell r="I1575">
            <v>11</v>
          </cell>
          <cell r="J1575">
            <v>10</v>
          </cell>
          <cell r="K1575">
            <v>7</v>
          </cell>
          <cell r="L1575">
            <v>12</v>
          </cell>
          <cell r="M1575">
            <v>14</v>
          </cell>
        </row>
        <row r="1576">
          <cell r="A1576">
            <v>212</v>
          </cell>
          <cell r="B1576">
            <v>22</v>
          </cell>
          <cell r="F1576">
            <v>5570</v>
          </cell>
          <cell r="H1576">
            <v>1</v>
          </cell>
          <cell r="I1576">
            <v>7</v>
          </cell>
          <cell r="J1576">
            <v>6</v>
          </cell>
          <cell r="K1576">
            <v>4</v>
          </cell>
          <cell r="L1576">
            <v>7</v>
          </cell>
          <cell r="M1576">
            <v>4</v>
          </cell>
        </row>
        <row r="1577">
          <cell r="A1577">
            <v>212</v>
          </cell>
          <cell r="B1577">
            <v>22</v>
          </cell>
          <cell r="F1577">
            <v>5580</v>
          </cell>
          <cell r="H1577">
            <v>5</v>
          </cell>
          <cell r="I1577">
            <v>4</v>
          </cell>
          <cell r="J1577">
            <v>4</v>
          </cell>
          <cell r="K1577">
            <v>3</v>
          </cell>
          <cell r="L1577">
            <v>5</v>
          </cell>
          <cell r="M1577">
            <v>10</v>
          </cell>
        </row>
        <row r="1578">
          <cell r="A1578">
            <v>212</v>
          </cell>
          <cell r="B1578">
            <v>22</v>
          </cell>
          <cell r="F1578">
            <v>5010</v>
          </cell>
          <cell r="H1578">
            <v>17</v>
          </cell>
          <cell r="I1578">
            <v>13</v>
          </cell>
          <cell r="J1578">
            <v>8</v>
          </cell>
          <cell r="K1578">
            <v>19</v>
          </cell>
          <cell r="L1578">
            <v>12</v>
          </cell>
          <cell r="M1578">
            <v>23</v>
          </cell>
        </row>
        <row r="1579">
          <cell r="A1579">
            <v>212</v>
          </cell>
          <cell r="B1579">
            <v>22</v>
          </cell>
          <cell r="F1579">
            <v>5310</v>
          </cell>
          <cell r="M1579">
            <v>1</v>
          </cell>
        </row>
        <row r="1580">
          <cell r="A1580">
            <v>212</v>
          </cell>
          <cell r="B1580">
            <v>22</v>
          </cell>
          <cell r="F1580">
            <v>5560</v>
          </cell>
          <cell r="H1580">
            <v>17</v>
          </cell>
          <cell r="I1580">
            <v>13</v>
          </cell>
          <cell r="J1580">
            <v>8</v>
          </cell>
          <cell r="K1580">
            <v>19</v>
          </cell>
          <cell r="L1580">
            <v>12</v>
          </cell>
          <cell r="M1580">
            <v>24</v>
          </cell>
        </row>
        <row r="1581">
          <cell r="A1581">
            <v>212</v>
          </cell>
          <cell r="B1581">
            <v>22</v>
          </cell>
          <cell r="F1581">
            <v>5570</v>
          </cell>
          <cell r="H1581">
            <v>5</v>
          </cell>
          <cell r="I1581">
            <v>7</v>
          </cell>
          <cell r="J1581">
            <v>2</v>
          </cell>
          <cell r="K1581">
            <v>10</v>
          </cell>
          <cell r="L1581">
            <v>6</v>
          </cell>
          <cell r="M1581">
            <v>16</v>
          </cell>
        </row>
        <row r="1582">
          <cell r="A1582">
            <v>212</v>
          </cell>
          <cell r="B1582">
            <v>22</v>
          </cell>
          <cell r="F1582">
            <v>5580</v>
          </cell>
          <cell r="H1582">
            <v>12</v>
          </cell>
          <cell r="I1582">
            <v>6</v>
          </cell>
          <cell r="J1582">
            <v>6</v>
          </cell>
          <cell r="K1582">
            <v>9</v>
          </cell>
          <cell r="L1582">
            <v>6</v>
          </cell>
          <cell r="M1582">
            <v>8</v>
          </cell>
        </row>
        <row r="1583">
          <cell r="A1583">
            <v>204</v>
          </cell>
          <cell r="B1583">
            <v>22</v>
          </cell>
          <cell r="F1583">
            <v>5010</v>
          </cell>
          <cell r="H1583">
            <v>21</v>
          </cell>
          <cell r="I1583">
            <v>24</v>
          </cell>
          <cell r="J1583">
            <v>20</v>
          </cell>
          <cell r="K1583">
            <v>22</v>
          </cell>
          <cell r="L1583">
            <v>22</v>
          </cell>
          <cell r="M1583">
            <v>20</v>
          </cell>
        </row>
        <row r="1584">
          <cell r="A1584">
            <v>204</v>
          </cell>
          <cell r="B1584">
            <v>22</v>
          </cell>
          <cell r="F1584">
            <v>5310</v>
          </cell>
          <cell r="H1584">
            <v>1</v>
          </cell>
          <cell r="I1584">
            <v>1</v>
          </cell>
        </row>
        <row r="1585">
          <cell r="A1585">
            <v>204</v>
          </cell>
          <cell r="B1585">
            <v>22</v>
          </cell>
          <cell r="F1585">
            <v>5320</v>
          </cell>
          <cell r="K1585">
            <v>1</v>
          </cell>
        </row>
        <row r="1586">
          <cell r="A1586">
            <v>204</v>
          </cell>
          <cell r="B1586">
            <v>22</v>
          </cell>
          <cell r="F1586">
            <v>5560</v>
          </cell>
          <cell r="H1586">
            <v>22</v>
          </cell>
          <cell r="I1586">
            <v>25</v>
          </cell>
          <cell r="J1586">
            <v>20</v>
          </cell>
          <cell r="K1586">
            <v>23</v>
          </cell>
          <cell r="L1586">
            <v>22</v>
          </cell>
          <cell r="M1586">
            <v>20</v>
          </cell>
        </row>
        <row r="1587">
          <cell r="A1587">
            <v>204</v>
          </cell>
          <cell r="B1587">
            <v>22</v>
          </cell>
          <cell r="F1587">
            <v>5570</v>
          </cell>
          <cell r="H1587">
            <v>11</v>
          </cell>
          <cell r="I1587">
            <v>11</v>
          </cell>
          <cell r="J1587">
            <v>8</v>
          </cell>
          <cell r="K1587">
            <v>12</v>
          </cell>
          <cell r="L1587">
            <v>11</v>
          </cell>
          <cell r="M1587">
            <v>9</v>
          </cell>
        </row>
        <row r="1588">
          <cell r="A1588">
            <v>204</v>
          </cell>
          <cell r="B1588">
            <v>22</v>
          </cell>
          <cell r="F1588">
            <v>5580</v>
          </cell>
          <cell r="H1588">
            <v>11</v>
          </cell>
          <cell r="I1588">
            <v>14</v>
          </cell>
          <cell r="J1588">
            <v>12</v>
          </cell>
          <cell r="K1588">
            <v>11</v>
          </cell>
          <cell r="L1588">
            <v>11</v>
          </cell>
          <cell r="M1588">
            <v>11</v>
          </cell>
        </row>
        <row r="1589">
          <cell r="A1589">
            <v>204</v>
          </cell>
          <cell r="B1589">
            <v>22</v>
          </cell>
          <cell r="F1589">
            <v>5010</v>
          </cell>
          <cell r="H1589">
            <v>18</v>
          </cell>
          <cell r="I1589">
            <v>26</v>
          </cell>
          <cell r="J1589">
            <v>19</v>
          </cell>
          <cell r="K1589">
            <v>25</v>
          </cell>
          <cell r="L1589">
            <v>27</v>
          </cell>
          <cell r="M1589">
            <v>23</v>
          </cell>
        </row>
        <row r="1590">
          <cell r="A1590">
            <v>204</v>
          </cell>
          <cell r="B1590">
            <v>22</v>
          </cell>
          <cell r="F1590">
            <v>5020</v>
          </cell>
          <cell r="H1590">
            <v>18</v>
          </cell>
          <cell r="J1590">
            <v>19</v>
          </cell>
        </row>
        <row r="1591">
          <cell r="A1591">
            <v>204</v>
          </cell>
          <cell r="B1591">
            <v>22</v>
          </cell>
          <cell r="F1591">
            <v>5310</v>
          </cell>
          <cell r="K1591">
            <v>1</v>
          </cell>
          <cell r="L1591">
            <v>1</v>
          </cell>
        </row>
        <row r="1592">
          <cell r="A1592">
            <v>204</v>
          </cell>
          <cell r="B1592">
            <v>22</v>
          </cell>
          <cell r="F1592">
            <v>5320</v>
          </cell>
          <cell r="L1592">
            <v>2</v>
          </cell>
        </row>
        <row r="1593">
          <cell r="A1593">
            <v>204</v>
          </cell>
          <cell r="B1593">
            <v>22</v>
          </cell>
          <cell r="F1593">
            <v>5560</v>
          </cell>
          <cell r="H1593">
            <v>36</v>
          </cell>
          <cell r="I1593">
            <v>26</v>
          </cell>
          <cell r="J1593">
            <v>38</v>
          </cell>
          <cell r="K1593">
            <v>26</v>
          </cell>
          <cell r="L1593">
            <v>30</v>
          </cell>
          <cell r="M1593">
            <v>23</v>
          </cell>
        </row>
        <row r="1594">
          <cell r="A1594">
            <v>204</v>
          </cell>
          <cell r="B1594">
            <v>22</v>
          </cell>
          <cell r="F1594">
            <v>5570</v>
          </cell>
          <cell r="H1594">
            <v>15</v>
          </cell>
          <cell r="I1594">
            <v>10</v>
          </cell>
          <cell r="J1594">
            <v>21</v>
          </cell>
          <cell r="K1594">
            <v>14</v>
          </cell>
          <cell r="L1594">
            <v>15</v>
          </cell>
          <cell r="M1594">
            <v>10</v>
          </cell>
        </row>
        <row r="1595">
          <cell r="A1595">
            <v>204</v>
          </cell>
          <cell r="B1595">
            <v>22</v>
          </cell>
          <cell r="F1595">
            <v>5580</v>
          </cell>
          <cell r="H1595">
            <v>21</v>
          </cell>
          <cell r="I1595">
            <v>16</v>
          </cell>
          <cell r="J1595">
            <v>17</v>
          </cell>
          <cell r="K1595">
            <v>12</v>
          </cell>
          <cell r="L1595">
            <v>15</v>
          </cell>
          <cell r="M1595">
            <v>13</v>
          </cell>
        </row>
        <row r="1596">
          <cell r="A1596">
            <v>202</v>
          </cell>
          <cell r="B1596">
            <v>22</v>
          </cell>
          <cell r="F1596">
            <v>5010</v>
          </cell>
          <cell r="H1596">
            <v>17</v>
          </cell>
          <cell r="I1596">
            <v>28</v>
          </cell>
          <cell r="J1596">
            <v>26</v>
          </cell>
          <cell r="K1596">
            <v>22</v>
          </cell>
          <cell r="L1596">
            <v>27</v>
          </cell>
          <cell r="M1596">
            <v>21</v>
          </cell>
        </row>
        <row r="1597">
          <cell r="A1597">
            <v>202</v>
          </cell>
          <cell r="B1597">
            <v>22</v>
          </cell>
          <cell r="F1597">
            <v>5310</v>
          </cell>
          <cell r="I1597">
            <v>1</v>
          </cell>
        </row>
        <row r="1598">
          <cell r="A1598">
            <v>202</v>
          </cell>
          <cell r="B1598">
            <v>22</v>
          </cell>
          <cell r="F1598">
            <v>5320</v>
          </cell>
          <cell r="I1598">
            <v>1</v>
          </cell>
          <cell r="K1598">
            <v>2</v>
          </cell>
          <cell r="M1598">
            <v>1</v>
          </cell>
        </row>
        <row r="1599">
          <cell r="A1599">
            <v>202</v>
          </cell>
          <cell r="B1599">
            <v>22</v>
          </cell>
          <cell r="F1599">
            <v>5560</v>
          </cell>
          <cell r="H1599">
            <v>17</v>
          </cell>
          <cell r="I1599">
            <v>30</v>
          </cell>
          <cell r="J1599">
            <v>26</v>
          </cell>
          <cell r="K1599">
            <v>24</v>
          </cell>
          <cell r="L1599">
            <v>27</v>
          </cell>
          <cell r="M1599">
            <v>22</v>
          </cell>
        </row>
        <row r="1600">
          <cell r="A1600">
            <v>202</v>
          </cell>
          <cell r="B1600">
            <v>22</v>
          </cell>
          <cell r="F1600">
            <v>5570</v>
          </cell>
          <cell r="H1600">
            <v>9</v>
          </cell>
          <cell r="I1600">
            <v>18</v>
          </cell>
          <cell r="J1600">
            <v>11</v>
          </cell>
          <cell r="K1600">
            <v>16</v>
          </cell>
          <cell r="L1600">
            <v>13</v>
          </cell>
          <cell r="M1600">
            <v>9</v>
          </cell>
        </row>
        <row r="1601">
          <cell r="A1601">
            <v>202</v>
          </cell>
          <cell r="B1601">
            <v>22</v>
          </cell>
          <cell r="F1601">
            <v>5580</v>
          </cell>
          <cell r="H1601">
            <v>8</v>
          </cell>
          <cell r="I1601">
            <v>12</v>
          </cell>
          <cell r="J1601">
            <v>15</v>
          </cell>
          <cell r="K1601">
            <v>8</v>
          </cell>
          <cell r="L1601">
            <v>14</v>
          </cell>
          <cell r="M1601">
            <v>13</v>
          </cell>
        </row>
        <row r="1602">
          <cell r="A1602">
            <v>212</v>
          </cell>
          <cell r="B1602">
            <v>22</v>
          </cell>
          <cell r="F1602">
            <v>5010</v>
          </cell>
          <cell r="H1602">
            <v>5</v>
          </cell>
          <cell r="M1602">
            <v>6</v>
          </cell>
        </row>
        <row r="1603">
          <cell r="A1603">
            <v>212</v>
          </cell>
          <cell r="B1603">
            <v>22</v>
          </cell>
          <cell r="F1603">
            <v>5260</v>
          </cell>
          <cell r="I1603">
            <v>8</v>
          </cell>
          <cell r="J1603">
            <v>5</v>
          </cell>
        </row>
        <row r="1604">
          <cell r="A1604">
            <v>212</v>
          </cell>
          <cell r="B1604">
            <v>22</v>
          </cell>
          <cell r="F1604">
            <v>5570</v>
          </cell>
          <cell r="H1604">
            <v>4</v>
          </cell>
          <cell r="I1604">
            <v>2</v>
          </cell>
          <cell r="J1604">
            <v>4</v>
          </cell>
          <cell r="K1604">
            <v>5</v>
          </cell>
          <cell r="L1604">
            <v>2</v>
          </cell>
          <cell r="M1604">
            <v>2</v>
          </cell>
        </row>
        <row r="1605">
          <cell r="A1605">
            <v>212</v>
          </cell>
          <cell r="B1605">
            <v>22</v>
          </cell>
          <cell r="F1605">
            <v>5270</v>
          </cell>
          <cell r="K1605">
            <v>9</v>
          </cell>
          <cell r="L1605">
            <v>5</v>
          </cell>
        </row>
        <row r="1606">
          <cell r="A1606">
            <v>212</v>
          </cell>
          <cell r="B1606">
            <v>22</v>
          </cell>
          <cell r="F1606">
            <v>5560</v>
          </cell>
          <cell r="H1606">
            <v>5</v>
          </cell>
          <cell r="I1606">
            <v>9</v>
          </cell>
          <cell r="J1606">
            <v>5</v>
          </cell>
          <cell r="K1606">
            <v>10</v>
          </cell>
          <cell r="L1606">
            <v>6</v>
          </cell>
          <cell r="M1606">
            <v>6</v>
          </cell>
        </row>
        <row r="1607">
          <cell r="A1607">
            <v>209</v>
          </cell>
          <cell r="B1607">
            <v>22</v>
          </cell>
          <cell r="F1607">
            <v>5560</v>
          </cell>
          <cell r="H1607">
            <v>20</v>
          </cell>
          <cell r="I1607">
            <v>26</v>
          </cell>
          <cell r="J1607">
            <v>27</v>
          </cell>
          <cell r="K1607">
            <v>31</v>
          </cell>
          <cell r="L1607">
            <v>38</v>
          </cell>
          <cell r="M1607">
            <v>34</v>
          </cell>
        </row>
        <row r="1608">
          <cell r="A1608">
            <v>209</v>
          </cell>
          <cell r="B1608">
            <v>22</v>
          </cell>
          <cell r="F1608">
            <v>5570</v>
          </cell>
          <cell r="H1608">
            <v>9</v>
          </cell>
          <cell r="I1608">
            <v>11</v>
          </cell>
          <cell r="J1608">
            <v>19</v>
          </cell>
          <cell r="K1608">
            <v>16</v>
          </cell>
          <cell r="L1608">
            <v>20</v>
          </cell>
          <cell r="M1608">
            <v>14</v>
          </cell>
        </row>
        <row r="1609">
          <cell r="A1609">
            <v>209</v>
          </cell>
          <cell r="B1609">
            <v>22</v>
          </cell>
          <cell r="F1609">
            <v>5580</v>
          </cell>
          <cell r="H1609">
            <v>11</v>
          </cell>
          <cell r="I1609">
            <v>15</v>
          </cell>
          <cell r="J1609">
            <v>8</v>
          </cell>
          <cell r="K1609">
            <v>15</v>
          </cell>
          <cell r="L1609">
            <v>18</v>
          </cell>
          <cell r="M1609">
            <v>20</v>
          </cell>
        </row>
        <row r="1610">
          <cell r="A1610">
            <v>209</v>
          </cell>
          <cell r="B1610">
            <v>22</v>
          </cell>
          <cell r="F1610">
            <v>5320</v>
          </cell>
          <cell r="J1610">
            <v>3</v>
          </cell>
          <cell r="K1610">
            <v>3</v>
          </cell>
        </row>
        <row r="1611">
          <cell r="A1611">
            <v>209</v>
          </cell>
          <cell r="B1611">
            <v>22</v>
          </cell>
          <cell r="F1611">
            <v>5310</v>
          </cell>
          <cell r="H1611">
            <v>1</v>
          </cell>
          <cell r="I1611">
            <v>2</v>
          </cell>
        </row>
        <row r="1612">
          <cell r="A1612">
            <v>209</v>
          </cell>
          <cell r="B1612">
            <v>22</v>
          </cell>
          <cell r="F1612">
            <v>5010</v>
          </cell>
          <cell r="H1612">
            <v>19</v>
          </cell>
          <cell r="I1612">
            <v>22</v>
          </cell>
          <cell r="J1612">
            <v>24</v>
          </cell>
          <cell r="K1612">
            <v>26</v>
          </cell>
          <cell r="L1612">
            <v>38</v>
          </cell>
          <cell r="M1612">
            <v>34</v>
          </cell>
        </row>
        <row r="1613">
          <cell r="A1613">
            <v>209</v>
          </cell>
          <cell r="B1613">
            <v>22</v>
          </cell>
          <cell r="F1613">
            <v>5330</v>
          </cell>
          <cell r="I1613">
            <v>2</v>
          </cell>
          <cell r="K1613">
            <v>2</v>
          </cell>
        </row>
        <row r="1614">
          <cell r="A1614">
            <v>209</v>
          </cell>
          <cell r="B1614">
            <v>22</v>
          </cell>
          <cell r="F1614">
            <v>5010</v>
          </cell>
          <cell r="H1614">
            <v>27</v>
          </cell>
          <cell r="I1614">
            <v>29</v>
          </cell>
          <cell r="J1614">
            <v>24</v>
          </cell>
          <cell r="K1614">
            <v>36</v>
          </cell>
          <cell r="L1614">
            <v>31</v>
          </cell>
          <cell r="M1614">
            <v>36</v>
          </cell>
        </row>
        <row r="1615">
          <cell r="A1615">
            <v>209</v>
          </cell>
          <cell r="B1615">
            <v>22</v>
          </cell>
          <cell r="F1615">
            <v>5580</v>
          </cell>
          <cell r="H1615">
            <v>16</v>
          </cell>
          <cell r="I1615">
            <v>15</v>
          </cell>
          <cell r="J1615">
            <v>16</v>
          </cell>
          <cell r="K1615">
            <v>17</v>
          </cell>
          <cell r="L1615">
            <v>16</v>
          </cell>
          <cell r="M1615">
            <v>15</v>
          </cell>
        </row>
        <row r="1616">
          <cell r="A1616">
            <v>209</v>
          </cell>
          <cell r="B1616">
            <v>22</v>
          </cell>
          <cell r="F1616">
            <v>5320</v>
          </cell>
          <cell r="H1616">
            <v>1</v>
          </cell>
          <cell r="I1616">
            <v>1</v>
          </cell>
          <cell r="K1616">
            <v>1</v>
          </cell>
          <cell r="L1616">
            <v>1</v>
          </cell>
        </row>
        <row r="1617">
          <cell r="A1617">
            <v>209</v>
          </cell>
          <cell r="B1617">
            <v>22</v>
          </cell>
          <cell r="F1617">
            <v>5310</v>
          </cell>
          <cell r="L1617">
            <v>2</v>
          </cell>
        </row>
        <row r="1618">
          <cell r="A1618">
            <v>209</v>
          </cell>
          <cell r="B1618">
            <v>22</v>
          </cell>
          <cell r="F1618">
            <v>5570</v>
          </cell>
          <cell r="H1618">
            <v>12</v>
          </cell>
          <cell r="I1618">
            <v>15</v>
          </cell>
          <cell r="J1618">
            <v>8</v>
          </cell>
          <cell r="K1618">
            <v>20</v>
          </cell>
          <cell r="L1618">
            <v>18</v>
          </cell>
          <cell r="M1618">
            <v>21</v>
          </cell>
        </row>
        <row r="1619">
          <cell r="A1619">
            <v>209</v>
          </cell>
          <cell r="B1619">
            <v>22</v>
          </cell>
          <cell r="F1619">
            <v>5560</v>
          </cell>
          <cell r="H1619">
            <v>28</v>
          </cell>
          <cell r="I1619">
            <v>30</v>
          </cell>
          <cell r="J1619">
            <v>24</v>
          </cell>
          <cell r="K1619">
            <v>37</v>
          </cell>
          <cell r="L1619">
            <v>34</v>
          </cell>
          <cell r="M1619">
            <v>36</v>
          </cell>
        </row>
        <row r="1620">
          <cell r="A1620">
            <v>212</v>
          </cell>
          <cell r="B1620">
            <v>22</v>
          </cell>
          <cell r="F1620">
            <v>5570</v>
          </cell>
          <cell r="H1620">
            <v>23</v>
          </cell>
          <cell r="I1620">
            <v>26</v>
          </cell>
          <cell r="J1620">
            <v>21</v>
          </cell>
          <cell r="K1620">
            <v>24</v>
          </cell>
          <cell r="L1620">
            <v>35</v>
          </cell>
          <cell r="M1620">
            <v>25</v>
          </cell>
        </row>
        <row r="1621">
          <cell r="A1621">
            <v>212</v>
          </cell>
          <cell r="B1621">
            <v>22</v>
          </cell>
          <cell r="F1621">
            <v>5020</v>
          </cell>
          <cell r="H1621">
            <v>24</v>
          </cell>
          <cell r="I1621">
            <v>22</v>
          </cell>
          <cell r="J1621">
            <v>22</v>
          </cell>
          <cell r="K1621">
            <v>25</v>
          </cell>
          <cell r="L1621">
            <v>30</v>
          </cell>
          <cell r="M1621">
            <v>23</v>
          </cell>
        </row>
        <row r="1622">
          <cell r="A1622">
            <v>212</v>
          </cell>
          <cell r="B1622">
            <v>22</v>
          </cell>
          <cell r="F1622">
            <v>5320</v>
          </cell>
          <cell r="H1622">
            <v>2</v>
          </cell>
          <cell r="I1622">
            <v>3</v>
          </cell>
          <cell r="K1622">
            <v>1</v>
          </cell>
        </row>
        <row r="1623">
          <cell r="A1623">
            <v>212</v>
          </cell>
          <cell r="B1623">
            <v>22</v>
          </cell>
          <cell r="F1623">
            <v>5310</v>
          </cell>
          <cell r="J1623">
            <v>1</v>
          </cell>
          <cell r="L1623">
            <v>1</v>
          </cell>
        </row>
        <row r="1624">
          <cell r="A1624">
            <v>212</v>
          </cell>
          <cell r="B1624">
            <v>22</v>
          </cell>
          <cell r="F1624">
            <v>5580</v>
          </cell>
          <cell r="H1624">
            <v>27</v>
          </cell>
          <cell r="I1624">
            <v>19</v>
          </cell>
          <cell r="J1624">
            <v>24</v>
          </cell>
          <cell r="K1624">
            <v>27</v>
          </cell>
          <cell r="L1624">
            <v>25</v>
          </cell>
          <cell r="M1624">
            <v>21</v>
          </cell>
        </row>
        <row r="1625">
          <cell r="A1625">
            <v>212</v>
          </cell>
          <cell r="B1625">
            <v>22</v>
          </cell>
          <cell r="F1625">
            <v>5010</v>
          </cell>
          <cell r="H1625">
            <v>24</v>
          </cell>
          <cell r="I1625">
            <v>20</v>
          </cell>
          <cell r="J1625">
            <v>22</v>
          </cell>
          <cell r="K1625">
            <v>25</v>
          </cell>
          <cell r="L1625">
            <v>29</v>
          </cell>
          <cell r="M1625">
            <v>23</v>
          </cell>
        </row>
        <row r="1626">
          <cell r="A1626">
            <v>212</v>
          </cell>
          <cell r="B1626">
            <v>22</v>
          </cell>
          <cell r="F1626">
            <v>5560</v>
          </cell>
          <cell r="H1626">
            <v>50</v>
          </cell>
          <cell r="I1626">
            <v>45</v>
          </cell>
          <cell r="J1626">
            <v>45</v>
          </cell>
          <cell r="K1626">
            <v>51</v>
          </cell>
          <cell r="L1626">
            <v>60</v>
          </cell>
          <cell r="M1626">
            <v>46</v>
          </cell>
        </row>
        <row r="1627">
          <cell r="A1627">
            <v>212</v>
          </cell>
          <cell r="B1627">
            <v>22</v>
          </cell>
          <cell r="F1627">
            <v>5010</v>
          </cell>
          <cell r="H1627">
            <v>26</v>
          </cell>
          <cell r="I1627">
            <v>26</v>
          </cell>
          <cell r="J1627">
            <v>23</v>
          </cell>
          <cell r="K1627">
            <v>28</v>
          </cell>
          <cell r="L1627">
            <v>26</v>
          </cell>
          <cell r="M1627">
            <v>26</v>
          </cell>
        </row>
        <row r="1628">
          <cell r="A1628">
            <v>212</v>
          </cell>
          <cell r="B1628">
            <v>22</v>
          </cell>
          <cell r="F1628">
            <v>5580</v>
          </cell>
          <cell r="H1628">
            <v>26</v>
          </cell>
          <cell r="I1628">
            <v>29</v>
          </cell>
          <cell r="J1628">
            <v>25</v>
          </cell>
          <cell r="K1628">
            <v>26</v>
          </cell>
          <cell r="L1628">
            <v>24</v>
          </cell>
          <cell r="M1628">
            <v>27</v>
          </cell>
        </row>
        <row r="1629">
          <cell r="A1629">
            <v>212</v>
          </cell>
          <cell r="B1629">
            <v>22</v>
          </cell>
          <cell r="F1629">
            <v>5310</v>
          </cell>
          <cell r="I1629">
            <v>1</v>
          </cell>
          <cell r="J1629">
            <v>1</v>
          </cell>
          <cell r="L1629">
            <v>2</v>
          </cell>
          <cell r="M1629">
            <v>1</v>
          </cell>
        </row>
        <row r="1630">
          <cell r="A1630">
            <v>212</v>
          </cell>
          <cell r="B1630">
            <v>22</v>
          </cell>
          <cell r="F1630">
            <v>5320</v>
          </cell>
          <cell r="I1630">
            <v>1</v>
          </cell>
          <cell r="L1630">
            <v>1</v>
          </cell>
        </row>
        <row r="1631">
          <cell r="A1631">
            <v>212</v>
          </cell>
          <cell r="B1631">
            <v>22</v>
          </cell>
          <cell r="F1631">
            <v>5570</v>
          </cell>
          <cell r="H1631">
            <v>25</v>
          </cell>
          <cell r="I1631">
            <v>27</v>
          </cell>
          <cell r="J1631">
            <v>22</v>
          </cell>
          <cell r="K1631">
            <v>31</v>
          </cell>
          <cell r="L1631">
            <v>31</v>
          </cell>
          <cell r="M1631">
            <v>27</v>
          </cell>
        </row>
        <row r="1632">
          <cell r="A1632">
            <v>212</v>
          </cell>
          <cell r="B1632">
            <v>22</v>
          </cell>
          <cell r="F1632">
            <v>5330</v>
          </cell>
          <cell r="I1632">
            <v>1</v>
          </cell>
        </row>
        <row r="1633">
          <cell r="A1633">
            <v>212</v>
          </cell>
          <cell r="B1633">
            <v>22</v>
          </cell>
          <cell r="F1633">
            <v>5020</v>
          </cell>
          <cell r="H1633">
            <v>25</v>
          </cell>
          <cell r="I1633">
            <v>27</v>
          </cell>
          <cell r="J1633">
            <v>23</v>
          </cell>
          <cell r="K1633">
            <v>29</v>
          </cell>
          <cell r="L1633">
            <v>26</v>
          </cell>
          <cell r="M1633">
            <v>27</v>
          </cell>
        </row>
        <row r="1634">
          <cell r="A1634">
            <v>212</v>
          </cell>
          <cell r="B1634">
            <v>22</v>
          </cell>
          <cell r="F1634">
            <v>5560</v>
          </cell>
          <cell r="H1634">
            <v>51</v>
          </cell>
          <cell r="I1634">
            <v>56</v>
          </cell>
          <cell r="J1634">
            <v>47</v>
          </cell>
          <cell r="K1634">
            <v>57</v>
          </cell>
          <cell r="L1634">
            <v>55</v>
          </cell>
          <cell r="M1634">
            <v>54</v>
          </cell>
        </row>
        <row r="1635">
          <cell r="A1635">
            <v>212</v>
          </cell>
          <cell r="B1635">
            <v>22</v>
          </cell>
          <cell r="F1635">
            <v>5310</v>
          </cell>
          <cell r="J1635">
            <v>1</v>
          </cell>
          <cell r="M1635">
            <v>2</v>
          </cell>
        </row>
        <row r="1636">
          <cell r="A1636">
            <v>212</v>
          </cell>
          <cell r="B1636">
            <v>22</v>
          </cell>
          <cell r="F1636">
            <v>5020</v>
          </cell>
          <cell r="I1636">
            <v>27</v>
          </cell>
          <cell r="J1636">
            <v>24</v>
          </cell>
          <cell r="K1636">
            <v>23</v>
          </cell>
          <cell r="L1636">
            <v>26</v>
          </cell>
          <cell r="M1636">
            <v>27</v>
          </cell>
        </row>
        <row r="1637">
          <cell r="A1637">
            <v>212</v>
          </cell>
          <cell r="B1637">
            <v>22</v>
          </cell>
          <cell r="F1637">
            <v>5010</v>
          </cell>
          <cell r="H1637">
            <v>33</v>
          </cell>
          <cell r="I1637">
            <v>27</v>
          </cell>
          <cell r="J1637">
            <v>24</v>
          </cell>
          <cell r="K1637">
            <v>23</v>
          </cell>
          <cell r="L1637">
            <v>26</v>
          </cell>
          <cell r="M1637">
            <v>27</v>
          </cell>
        </row>
        <row r="1638">
          <cell r="A1638">
            <v>212</v>
          </cell>
          <cell r="B1638">
            <v>22</v>
          </cell>
          <cell r="F1638">
            <v>5320</v>
          </cell>
          <cell r="M1638">
            <v>2</v>
          </cell>
        </row>
        <row r="1639">
          <cell r="A1639">
            <v>212</v>
          </cell>
          <cell r="B1639">
            <v>22</v>
          </cell>
          <cell r="F1639">
            <v>5580</v>
          </cell>
          <cell r="H1639">
            <v>15</v>
          </cell>
          <cell r="I1639">
            <v>26</v>
          </cell>
          <cell r="J1639">
            <v>21</v>
          </cell>
          <cell r="K1639">
            <v>23</v>
          </cell>
          <cell r="L1639">
            <v>32</v>
          </cell>
          <cell r="M1639">
            <v>32</v>
          </cell>
        </row>
        <row r="1640">
          <cell r="A1640">
            <v>212</v>
          </cell>
          <cell r="B1640">
            <v>22</v>
          </cell>
          <cell r="F1640">
            <v>5570</v>
          </cell>
          <cell r="H1640">
            <v>18</v>
          </cell>
          <cell r="I1640">
            <v>28</v>
          </cell>
          <cell r="J1640">
            <v>28</v>
          </cell>
          <cell r="K1640">
            <v>23</v>
          </cell>
          <cell r="L1640">
            <v>20</v>
          </cell>
          <cell r="M1640">
            <v>26</v>
          </cell>
        </row>
        <row r="1641">
          <cell r="A1641">
            <v>212</v>
          </cell>
          <cell r="B1641">
            <v>22</v>
          </cell>
          <cell r="F1641">
            <v>5560</v>
          </cell>
          <cell r="H1641">
            <v>33</v>
          </cell>
          <cell r="I1641">
            <v>54</v>
          </cell>
          <cell r="J1641">
            <v>49</v>
          </cell>
          <cell r="K1641">
            <v>46</v>
          </cell>
          <cell r="L1641">
            <v>52</v>
          </cell>
          <cell r="M1641">
            <v>58</v>
          </cell>
        </row>
        <row r="1642">
          <cell r="A1642">
            <v>201</v>
          </cell>
          <cell r="B1642">
            <v>22</v>
          </cell>
          <cell r="F1642">
            <v>5570</v>
          </cell>
          <cell r="H1642">
            <v>86</v>
          </cell>
          <cell r="I1642">
            <v>93</v>
          </cell>
          <cell r="J1642">
            <v>82</v>
          </cell>
          <cell r="K1642">
            <v>88</v>
          </cell>
          <cell r="L1642">
            <v>98</v>
          </cell>
          <cell r="M1642">
            <v>103</v>
          </cell>
        </row>
        <row r="1643">
          <cell r="A1643">
            <v>201</v>
          </cell>
          <cell r="B1643">
            <v>22</v>
          </cell>
          <cell r="F1643">
            <v>5050</v>
          </cell>
          <cell r="H1643">
            <v>31</v>
          </cell>
          <cell r="I1643">
            <v>35</v>
          </cell>
          <cell r="J1643">
            <v>34</v>
          </cell>
          <cell r="K1643">
            <v>31</v>
          </cell>
          <cell r="L1643">
            <v>36</v>
          </cell>
          <cell r="M1643">
            <v>36</v>
          </cell>
        </row>
        <row r="1644">
          <cell r="A1644">
            <v>201</v>
          </cell>
          <cell r="B1644">
            <v>22</v>
          </cell>
          <cell r="F1644">
            <v>5330</v>
          </cell>
          <cell r="H1644">
            <v>1</v>
          </cell>
          <cell r="L1644">
            <v>1</v>
          </cell>
        </row>
        <row r="1645">
          <cell r="A1645">
            <v>201</v>
          </cell>
          <cell r="B1645">
            <v>22</v>
          </cell>
          <cell r="F1645">
            <v>5340</v>
          </cell>
          <cell r="H1645">
            <v>2</v>
          </cell>
          <cell r="J1645">
            <v>1</v>
          </cell>
          <cell r="L1645">
            <v>1</v>
          </cell>
        </row>
        <row r="1646">
          <cell r="A1646">
            <v>201</v>
          </cell>
          <cell r="B1646">
            <v>22</v>
          </cell>
          <cell r="F1646">
            <v>5350</v>
          </cell>
          <cell r="H1646">
            <v>1</v>
          </cell>
        </row>
        <row r="1647">
          <cell r="A1647">
            <v>201</v>
          </cell>
          <cell r="B1647">
            <v>22</v>
          </cell>
          <cell r="F1647">
            <v>5560</v>
          </cell>
          <cell r="H1647">
            <v>157</v>
          </cell>
          <cell r="I1647">
            <v>175</v>
          </cell>
          <cell r="J1647">
            <v>173</v>
          </cell>
          <cell r="K1647">
            <v>161</v>
          </cell>
          <cell r="L1647">
            <v>186</v>
          </cell>
          <cell r="M1647">
            <v>185</v>
          </cell>
        </row>
        <row r="1648">
          <cell r="A1648">
            <v>201</v>
          </cell>
          <cell r="B1648">
            <v>22</v>
          </cell>
          <cell r="F1648">
            <v>5580</v>
          </cell>
          <cell r="H1648">
            <v>71</v>
          </cell>
          <cell r="I1648">
            <v>82</v>
          </cell>
          <cell r="J1648">
            <v>91</v>
          </cell>
          <cell r="K1648">
            <v>73</v>
          </cell>
          <cell r="L1648">
            <v>88</v>
          </cell>
          <cell r="M1648">
            <v>82</v>
          </cell>
        </row>
        <row r="1649">
          <cell r="A1649">
            <v>201</v>
          </cell>
          <cell r="B1649">
            <v>22</v>
          </cell>
          <cell r="F1649">
            <v>5010</v>
          </cell>
          <cell r="H1649">
            <v>30</v>
          </cell>
          <cell r="I1649">
            <v>34</v>
          </cell>
          <cell r="J1649">
            <v>34</v>
          </cell>
          <cell r="K1649">
            <v>31</v>
          </cell>
          <cell r="L1649">
            <v>37</v>
          </cell>
          <cell r="M1649">
            <v>37</v>
          </cell>
        </row>
        <row r="1650">
          <cell r="A1650">
            <v>201</v>
          </cell>
          <cell r="B1650">
            <v>22</v>
          </cell>
          <cell r="F1650">
            <v>5310</v>
          </cell>
          <cell r="H1650">
            <v>1</v>
          </cell>
          <cell r="J1650">
            <v>2</v>
          </cell>
          <cell r="K1650">
            <v>3</v>
          </cell>
          <cell r="M1650">
            <v>1</v>
          </cell>
        </row>
        <row r="1651">
          <cell r="A1651">
            <v>201</v>
          </cell>
          <cell r="B1651">
            <v>22</v>
          </cell>
          <cell r="F1651">
            <v>5020</v>
          </cell>
          <cell r="H1651">
            <v>30</v>
          </cell>
          <cell r="I1651">
            <v>35</v>
          </cell>
          <cell r="J1651">
            <v>34</v>
          </cell>
          <cell r="K1651">
            <v>31</v>
          </cell>
          <cell r="L1651">
            <v>37</v>
          </cell>
          <cell r="M1651">
            <v>36</v>
          </cell>
        </row>
        <row r="1652">
          <cell r="A1652">
            <v>201</v>
          </cell>
          <cell r="B1652">
            <v>22</v>
          </cell>
          <cell r="F1652">
            <v>5030</v>
          </cell>
          <cell r="H1652">
            <v>31</v>
          </cell>
          <cell r="I1652">
            <v>35</v>
          </cell>
          <cell r="J1652">
            <v>33</v>
          </cell>
          <cell r="K1652">
            <v>32</v>
          </cell>
          <cell r="L1652">
            <v>37</v>
          </cell>
          <cell r="M1652">
            <v>37</v>
          </cell>
        </row>
        <row r="1653">
          <cell r="A1653">
            <v>201</v>
          </cell>
          <cell r="B1653">
            <v>22</v>
          </cell>
          <cell r="F1653">
            <v>5040</v>
          </cell>
          <cell r="H1653">
            <v>30</v>
          </cell>
          <cell r="I1653">
            <v>35</v>
          </cell>
          <cell r="J1653">
            <v>34</v>
          </cell>
          <cell r="K1653">
            <v>31</v>
          </cell>
          <cell r="L1653">
            <v>36</v>
          </cell>
          <cell r="M1653">
            <v>36</v>
          </cell>
        </row>
        <row r="1654">
          <cell r="A1654">
            <v>201</v>
          </cell>
          <cell r="B1654">
            <v>22</v>
          </cell>
          <cell r="F1654">
            <v>5320</v>
          </cell>
          <cell r="I1654">
            <v>1</v>
          </cell>
          <cell r="J1654">
            <v>1</v>
          </cell>
          <cell r="K1654">
            <v>2</v>
          </cell>
          <cell r="L1654">
            <v>1</v>
          </cell>
          <cell r="M1654">
            <v>2</v>
          </cell>
        </row>
        <row r="1655">
          <cell r="A1655">
            <v>212</v>
          </cell>
          <cell r="B1655">
            <v>22</v>
          </cell>
          <cell r="F1655">
            <v>5560</v>
          </cell>
          <cell r="H1655">
            <v>10</v>
          </cell>
          <cell r="I1655">
            <v>13</v>
          </cell>
          <cell r="J1655">
            <v>14</v>
          </cell>
          <cell r="K1655">
            <v>12</v>
          </cell>
          <cell r="L1655">
            <v>21</v>
          </cell>
          <cell r="M1655">
            <v>16</v>
          </cell>
        </row>
        <row r="1656">
          <cell r="A1656">
            <v>212</v>
          </cell>
          <cell r="B1656">
            <v>22</v>
          </cell>
          <cell r="F1656">
            <v>5570</v>
          </cell>
          <cell r="H1656">
            <v>5</v>
          </cell>
          <cell r="I1656">
            <v>7</v>
          </cell>
          <cell r="J1656">
            <v>9</v>
          </cell>
          <cell r="K1656">
            <v>7</v>
          </cell>
          <cell r="L1656">
            <v>15</v>
          </cell>
          <cell r="M1656">
            <v>6</v>
          </cell>
        </row>
        <row r="1657">
          <cell r="A1657">
            <v>212</v>
          </cell>
          <cell r="B1657">
            <v>22</v>
          </cell>
          <cell r="F1657">
            <v>5010</v>
          </cell>
          <cell r="H1657">
            <v>10</v>
          </cell>
          <cell r="I1657">
            <v>13</v>
          </cell>
          <cell r="J1657">
            <v>14</v>
          </cell>
          <cell r="K1657">
            <v>12</v>
          </cell>
          <cell r="L1657">
            <v>21</v>
          </cell>
          <cell r="M1657">
            <v>16</v>
          </cell>
        </row>
        <row r="1658">
          <cell r="A1658">
            <v>212</v>
          </cell>
          <cell r="B1658">
            <v>22</v>
          </cell>
          <cell r="F1658">
            <v>5580</v>
          </cell>
          <cell r="H1658">
            <v>5</v>
          </cell>
          <cell r="I1658">
            <v>6</v>
          </cell>
          <cell r="J1658">
            <v>5</v>
          </cell>
          <cell r="K1658">
            <v>5</v>
          </cell>
          <cell r="L1658">
            <v>6</v>
          </cell>
          <cell r="M1658">
            <v>10</v>
          </cell>
        </row>
        <row r="1659">
          <cell r="A1659">
            <v>442</v>
          </cell>
          <cell r="B1659">
            <v>23</v>
          </cell>
          <cell r="F1659">
            <v>5330</v>
          </cell>
          <cell r="H1659">
            <v>1</v>
          </cell>
          <cell r="J1659">
            <v>1</v>
          </cell>
          <cell r="L1659">
            <v>1</v>
          </cell>
        </row>
        <row r="1660">
          <cell r="A1660">
            <v>206</v>
          </cell>
          <cell r="B1660">
            <v>22</v>
          </cell>
          <cell r="F1660">
            <v>5020</v>
          </cell>
          <cell r="H1660">
            <v>23</v>
          </cell>
          <cell r="I1660">
            <v>33</v>
          </cell>
          <cell r="J1660">
            <v>33</v>
          </cell>
          <cell r="K1660">
            <v>26</v>
          </cell>
          <cell r="L1660">
            <v>27</v>
          </cell>
          <cell r="M1660">
            <v>26</v>
          </cell>
        </row>
        <row r="1661">
          <cell r="A1661">
            <v>206</v>
          </cell>
          <cell r="B1661">
            <v>22</v>
          </cell>
          <cell r="F1661">
            <v>5030</v>
          </cell>
          <cell r="H1661">
            <v>24</v>
          </cell>
        </row>
        <row r="1662">
          <cell r="A1662">
            <v>206</v>
          </cell>
          <cell r="B1662">
            <v>22</v>
          </cell>
          <cell r="F1662">
            <v>5310</v>
          </cell>
          <cell r="H1662">
            <v>2</v>
          </cell>
          <cell r="K1662">
            <v>1</v>
          </cell>
          <cell r="L1662">
            <v>3</v>
          </cell>
          <cell r="M1662">
            <v>1</v>
          </cell>
        </row>
        <row r="1663">
          <cell r="A1663">
            <v>206</v>
          </cell>
          <cell r="B1663">
            <v>22</v>
          </cell>
          <cell r="F1663">
            <v>5320</v>
          </cell>
          <cell r="I1663">
            <v>1</v>
          </cell>
          <cell r="L1663">
            <v>1</v>
          </cell>
        </row>
        <row r="1664">
          <cell r="A1664">
            <v>206</v>
          </cell>
          <cell r="B1664">
            <v>22</v>
          </cell>
          <cell r="F1664">
            <v>5330</v>
          </cell>
          <cell r="H1664">
            <v>1</v>
          </cell>
        </row>
        <row r="1665">
          <cell r="A1665">
            <v>206</v>
          </cell>
          <cell r="B1665">
            <v>22</v>
          </cell>
          <cell r="F1665">
            <v>5340</v>
          </cell>
          <cell r="H1665">
            <v>1</v>
          </cell>
        </row>
        <row r="1666">
          <cell r="A1666">
            <v>206</v>
          </cell>
          <cell r="B1666">
            <v>22</v>
          </cell>
          <cell r="F1666">
            <v>5560</v>
          </cell>
          <cell r="H1666">
            <v>76</v>
          </cell>
          <cell r="I1666">
            <v>68</v>
          </cell>
          <cell r="J1666">
            <v>67</v>
          </cell>
          <cell r="K1666">
            <v>53</v>
          </cell>
          <cell r="L1666">
            <v>59</v>
          </cell>
          <cell r="M1666">
            <v>53</v>
          </cell>
        </row>
        <row r="1667">
          <cell r="A1667">
            <v>206</v>
          </cell>
          <cell r="B1667">
            <v>22</v>
          </cell>
          <cell r="F1667">
            <v>5570</v>
          </cell>
          <cell r="H1667">
            <v>39</v>
          </cell>
          <cell r="I1667">
            <v>34</v>
          </cell>
          <cell r="J1667">
            <v>30</v>
          </cell>
          <cell r="K1667">
            <v>26</v>
          </cell>
          <cell r="L1667">
            <v>28</v>
          </cell>
          <cell r="M1667">
            <v>25</v>
          </cell>
        </row>
        <row r="1668">
          <cell r="A1668">
            <v>206</v>
          </cell>
          <cell r="B1668">
            <v>22</v>
          </cell>
          <cell r="F1668">
            <v>5580</v>
          </cell>
          <cell r="H1668">
            <v>37</v>
          </cell>
          <cell r="I1668">
            <v>34</v>
          </cell>
          <cell r="J1668">
            <v>37</v>
          </cell>
          <cell r="K1668">
            <v>27</v>
          </cell>
          <cell r="L1668">
            <v>31</v>
          </cell>
          <cell r="M1668">
            <v>28</v>
          </cell>
        </row>
        <row r="1669">
          <cell r="A1669">
            <v>206</v>
          </cell>
          <cell r="B1669">
            <v>22</v>
          </cell>
          <cell r="F1669">
            <v>5010</v>
          </cell>
          <cell r="H1669">
            <v>27</v>
          </cell>
          <cell r="I1669">
            <v>27</v>
          </cell>
          <cell r="J1669">
            <v>26</v>
          </cell>
          <cell r="K1669">
            <v>32</v>
          </cell>
          <cell r="L1669">
            <v>28</v>
          </cell>
          <cell r="M1669">
            <v>27</v>
          </cell>
        </row>
        <row r="1670">
          <cell r="A1670">
            <v>206</v>
          </cell>
          <cell r="B1670">
            <v>22</v>
          </cell>
          <cell r="F1670">
            <v>5020</v>
          </cell>
          <cell r="H1670">
            <v>28</v>
          </cell>
          <cell r="I1670">
            <v>27</v>
          </cell>
          <cell r="J1670">
            <v>27</v>
          </cell>
          <cell r="K1670">
            <v>30</v>
          </cell>
          <cell r="L1670">
            <v>29</v>
          </cell>
          <cell r="M1670">
            <v>28</v>
          </cell>
        </row>
        <row r="1671">
          <cell r="A1671">
            <v>206</v>
          </cell>
          <cell r="B1671">
            <v>22</v>
          </cell>
          <cell r="F1671">
            <v>5030</v>
          </cell>
          <cell r="H1671">
            <v>29</v>
          </cell>
          <cell r="I1671">
            <v>28</v>
          </cell>
          <cell r="J1671">
            <v>27</v>
          </cell>
          <cell r="K1671">
            <v>32</v>
          </cell>
          <cell r="L1671">
            <v>29</v>
          </cell>
          <cell r="M1671">
            <v>26</v>
          </cell>
        </row>
        <row r="1672">
          <cell r="A1672">
            <v>206</v>
          </cell>
          <cell r="B1672">
            <v>22</v>
          </cell>
          <cell r="F1672">
            <v>5040</v>
          </cell>
          <cell r="H1672">
            <v>28</v>
          </cell>
          <cell r="I1672">
            <v>28</v>
          </cell>
          <cell r="J1672">
            <v>27</v>
          </cell>
          <cell r="L1672">
            <v>29</v>
          </cell>
          <cell r="M1672">
            <v>28</v>
          </cell>
        </row>
        <row r="1673">
          <cell r="A1673">
            <v>206</v>
          </cell>
          <cell r="B1673">
            <v>22</v>
          </cell>
          <cell r="F1673">
            <v>5310</v>
          </cell>
          <cell r="H1673">
            <v>1</v>
          </cell>
        </row>
        <row r="1674">
          <cell r="A1674">
            <v>206</v>
          </cell>
          <cell r="B1674">
            <v>22</v>
          </cell>
          <cell r="F1674">
            <v>5320</v>
          </cell>
          <cell r="H1674">
            <v>1</v>
          </cell>
        </row>
        <row r="1675">
          <cell r="A1675">
            <v>206</v>
          </cell>
          <cell r="B1675">
            <v>22</v>
          </cell>
          <cell r="F1675">
            <v>5330</v>
          </cell>
          <cell r="I1675">
            <v>1</v>
          </cell>
          <cell r="J1675">
            <v>2</v>
          </cell>
          <cell r="K1675">
            <v>2</v>
          </cell>
          <cell r="L1675">
            <v>1</v>
          </cell>
          <cell r="M1675">
            <v>2</v>
          </cell>
        </row>
        <row r="1676">
          <cell r="A1676">
            <v>206</v>
          </cell>
          <cell r="B1676">
            <v>22</v>
          </cell>
          <cell r="F1676">
            <v>5340</v>
          </cell>
          <cell r="H1676">
            <v>1</v>
          </cell>
          <cell r="J1676">
            <v>2</v>
          </cell>
          <cell r="L1676">
            <v>1</v>
          </cell>
          <cell r="M1676">
            <v>2</v>
          </cell>
        </row>
        <row r="1677">
          <cell r="A1677">
            <v>206</v>
          </cell>
          <cell r="B1677">
            <v>22</v>
          </cell>
          <cell r="F1677">
            <v>5560</v>
          </cell>
          <cell r="H1677">
            <v>115</v>
          </cell>
          <cell r="I1677">
            <v>111</v>
          </cell>
          <cell r="J1677">
            <v>111</v>
          </cell>
          <cell r="K1677">
            <v>96</v>
          </cell>
          <cell r="L1677">
            <v>117</v>
          </cell>
          <cell r="M1677">
            <v>113</v>
          </cell>
        </row>
        <row r="1678">
          <cell r="A1678">
            <v>206</v>
          </cell>
          <cell r="B1678">
            <v>22</v>
          </cell>
          <cell r="F1678">
            <v>5570</v>
          </cell>
          <cell r="H1678">
            <v>66</v>
          </cell>
          <cell r="I1678">
            <v>66</v>
          </cell>
          <cell r="J1678">
            <v>56</v>
          </cell>
          <cell r="K1678">
            <v>45</v>
          </cell>
          <cell r="L1678">
            <v>62</v>
          </cell>
          <cell r="M1678">
            <v>56</v>
          </cell>
        </row>
        <row r="1679">
          <cell r="A1679">
            <v>206</v>
          </cell>
          <cell r="B1679">
            <v>22</v>
          </cell>
          <cell r="F1679">
            <v>5580</v>
          </cell>
          <cell r="H1679">
            <v>49</v>
          </cell>
          <cell r="I1679">
            <v>45</v>
          </cell>
          <cell r="J1679">
            <v>55</v>
          </cell>
          <cell r="K1679">
            <v>51</v>
          </cell>
          <cell r="L1679">
            <v>55</v>
          </cell>
          <cell r="M1679">
            <v>57</v>
          </cell>
        </row>
        <row r="1680">
          <cell r="A1680">
            <v>206</v>
          </cell>
          <cell r="B1680">
            <v>22</v>
          </cell>
          <cell r="F1680">
            <v>5010</v>
          </cell>
          <cell r="H1680">
            <v>32</v>
          </cell>
          <cell r="I1680">
            <v>35</v>
          </cell>
          <cell r="J1680">
            <v>32</v>
          </cell>
          <cell r="K1680">
            <v>31</v>
          </cell>
          <cell r="L1680">
            <v>35</v>
          </cell>
          <cell r="M1680">
            <v>30</v>
          </cell>
        </row>
        <row r="1681">
          <cell r="A1681">
            <v>206</v>
          </cell>
          <cell r="B1681">
            <v>22</v>
          </cell>
          <cell r="F1681">
            <v>5020</v>
          </cell>
          <cell r="H1681">
            <v>31</v>
          </cell>
          <cell r="I1681">
            <v>35</v>
          </cell>
          <cell r="J1681">
            <v>33</v>
          </cell>
          <cell r="K1681">
            <v>31</v>
          </cell>
          <cell r="L1681">
            <v>35</v>
          </cell>
          <cell r="M1681">
            <v>31</v>
          </cell>
        </row>
        <row r="1682">
          <cell r="A1682">
            <v>206</v>
          </cell>
          <cell r="B1682">
            <v>22</v>
          </cell>
          <cell r="F1682">
            <v>5030</v>
          </cell>
          <cell r="H1682">
            <v>32</v>
          </cell>
          <cell r="I1682">
            <v>34</v>
          </cell>
          <cell r="J1682">
            <v>34</v>
          </cell>
          <cell r="K1682">
            <v>30</v>
          </cell>
          <cell r="L1682">
            <v>35</v>
          </cell>
          <cell r="M1682">
            <v>29</v>
          </cell>
        </row>
        <row r="1683">
          <cell r="A1683">
            <v>206</v>
          </cell>
          <cell r="B1683">
            <v>22</v>
          </cell>
          <cell r="F1683">
            <v>5040</v>
          </cell>
          <cell r="H1683">
            <v>33</v>
          </cell>
          <cell r="I1683">
            <v>34</v>
          </cell>
          <cell r="J1683">
            <v>33</v>
          </cell>
          <cell r="K1683">
            <v>30</v>
          </cell>
          <cell r="L1683">
            <v>36</v>
          </cell>
          <cell r="M1683">
            <v>29</v>
          </cell>
        </row>
        <row r="1684">
          <cell r="A1684">
            <v>206</v>
          </cell>
          <cell r="B1684">
            <v>22</v>
          </cell>
          <cell r="F1684">
            <v>5050</v>
          </cell>
          <cell r="H1684">
            <v>32</v>
          </cell>
          <cell r="I1684">
            <v>34</v>
          </cell>
          <cell r="J1684">
            <v>33</v>
          </cell>
          <cell r="K1684">
            <v>30</v>
          </cell>
          <cell r="L1684">
            <v>35</v>
          </cell>
          <cell r="M1684">
            <v>31</v>
          </cell>
        </row>
        <row r="1685">
          <cell r="A1685">
            <v>206</v>
          </cell>
          <cell r="B1685">
            <v>22</v>
          </cell>
          <cell r="F1685">
            <v>5060</v>
          </cell>
          <cell r="H1685">
            <v>31</v>
          </cell>
          <cell r="I1685">
            <v>34</v>
          </cell>
          <cell r="J1685">
            <v>34</v>
          </cell>
          <cell r="M1685">
            <v>31</v>
          </cell>
        </row>
        <row r="1686">
          <cell r="A1686">
            <v>206</v>
          </cell>
          <cell r="B1686">
            <v>22</v>
          </cell>
          <cell r="F1686">
            <v>5070</v>
          </cell>
          <cell r="H1686">
            <v>33</v>
          </cell>
        </row>
        <row r="1687">
          <cell r="A1687">
            <v>206</v>
          </cell>
          <cell r="B1687">
            <v>22</v>
          </cell>
          <cell r="F1687">
            <v>5310</v>
          </cell>
          <cell r="H1687">
            <v>1</v>
          </cell>
          <cell r="I1687">
            <v>2</v>
          </cell>
          <cell r="J1687">
            <v>1</v>
          </cell>
          <cell r="K1687">
            <v>1</v>
          </cell>
          <cell r="L1687">
            <v>2</v>
          </cell>
          <cell r="M1687">
            <v>1</v>
          </cell>
        </row>
        <row r="1688">
          <cell r="A1688">
            <v>206</v>
          </cell>
          <cell r="B1688">
            <v>22</v>
          </cell>
          <cell r="F1688">
            <v>5320</v>
          </cell>
          <cell r="H1688">
            <v>1</v>
          </cell>
          <cell r="I1688">
            <v>2</v>
          </cell>
          <cell r="J1688">
            <v>2</v>
          </cell>
          <cell r="K1688">
            <v>1</v>
          </cell>
          <cell r="L1688">
            <v>1</v>
          </cell>
        </row>
        <row r="1689">
          <cell r="A1689">
            <v>206</v>
          </cell>
          <cell r="B1689">
            <v>22</v>
          </cell>
          <cell r="F1689">
            <v>5330</v>
          </cell>
          <cell r="H1689">
            <v>2</v>
          </cell>
          <cell r="I1689">
            <v>1</v>
          </cell>
          <cell r="J1689">
            <v>2</v>
          </cell>
          <cell r="K1689">
            <v>1</v>
          </cell>
          <cell r="L1689">
            <v>1</v>
          </cell>
          <cell r="M1689">
            <v>1</v>
          </cell>
        </row>
        <row r="1690">
          <cell r="A1690">
            <v>206</v>
          </cell>
          <cell r="B1690">
            <v>22</v>
          </cell>
          <cell r="F1690">
            <v>5340</v>
          </cell>
          <cell r="H1690">
            <v>1</v>
          </cell>
          <cell r="J1690">
            <v>1</v>
          </cell>
          <cell r="K1690">
            <v>1</v>
          </cell>
          <cell r="L1690">
            <v>1</v>
          </cell>
          <cell r="M1690">
            <v>3</v>
          </cell>
        </row>
        <row r="1691">
          <cell r="A1691">
            <v>206</v>
          </cell>
          <cell r="B1691">
            <v>22</v>
          </cell>
          <cell r="F1691">
            <v>5350</v>
          </cell>
          <cell r="L1691">
            <v>1</v>
          </cell>
        </row>
        <row r="1692">
          <cell r="A1692">
            <v>206</v>
          </cell>
          <cell r="B1692">
            <v>22</v>
          </cell>
          <cell r="F1692">
            <v>5560</v>
          </cell>
          <cell r="H1692">
            <v>229</v>
          </cell>
          <cell r="I1692">
            <v>211</v>
          </cell>
          <cell r="J1692">
            <v>205</v>
          </cell>
          <cell r="K1692">
            <v>156</v>
          </cell>
          <cell r="L1692">
            <v>183</v>
          </cell>
          <cell r="M1692">
            <v>186</v>
          </cell>
        </row>
        <row r="1693">
          <cell r="A1693">
            <v>206</v>
          </cell>
          <cell r="B1693">
            <v>22</v>
          </cell>
          <cell r="F1693">
            <v>5570</v>
          </cell>
          <cell r="H1693">
            <v>116</v>
          </cell>
          <cell r="I1693">
            <v>96</v>
          </cell>
          <cell r="J1693">
            <v>110</v>
          </cell>
          <cell r="K1693">
            <v>83</v>
          </cell>
          <cell r="L1693">
            <v>96</v>
          </cell>
          <cell r="M1693">
            <v>99</v>
          </cell>
        </row>
        <row r="1694">
          <cell r="A1694">
            <v>206</v>
          </cell>
          <cell r="B1694">
            <v>22</v>
          </cell>
          <cell r="F1694">
            <v>5580</v>
          </cell>
          <cell r="H1694">
            <v>113</v>
          </cell>
          <cell r="I1694">
            <v>115</v>
          </cell>
          <cell r="J1694">
            <v>95</v>
          </cell>
          <cell r="K1694">
            <v>73</v>
          </cell>
          <cell r="L1694">
            <v>87</v>
          </cell>
          <cell r="M1694">
            <v>87</v>
          </cell>
        </row>
        <row r="1695">
          <cell r="A1695">
            <v>206</v>
          </cell>
          <cell r="B1695">
            <v>22</v>
          </cell>
          <cell r="F1695">
            <v>5360</v>
          </cell>
          <cell r="L1695">
            <v>1</v>
          </cell>
        </row>
        <row r="1696">
          <cell r="A1696">
            <v>206</v>
          </cell>
          <cell r="B1696">
            <v>22</v>
          </cell>
          <cell r="F1696">
            <v>5010</v>
          </cell>
          <cell r="H1696">
            <v>27</v>
          </cell>
          <cell r="I1696">
            <v>28</v>
          </cell>
          <cell r="J1696">
            <v>31</v>
          </cell>
          <cell r="K1696">
            <v>26</v>
          </cell>
          <cell r="L1696">
            <v>30</v>
          </cell>
          <cell r="M1696">
            <v>32</v>
          </cell>
        </row>
        <row r="1697">
          <cell r="A1697">
            <v>206</v>
          </cell>
          <cell r="B1697">
            <v>22</v>
          </cell>
          <cell r="F1697">
            <v>5020</v>
          </cell>
          <cell r="H1697">
            <v>27</v>
          </cell>
          <cell r="I1697">
            <v>28</v>
          </cell>
          <cell r="J1697">
            <v>31</v>
          </cell>
          <cell r="K1697">
            <v>26</v>
          </cell>
          <cell r="L1697">
            <v>28</v>
          </cell>
          <cell r="M1697">
            <v>32</v>
          </cell>
        </row>
        <row r="1698">
          <cell r="A1698">
            <v>206</v>
          </cell>
          <cell r="B1698">
            <v>22</v>
          </cell>
          <cell r="F1698">
            <v>5030</v>
          </cell>
          <cell r="H1698">
            <v>27</v>
          </cell>
          <cell r="I1698">
            <v>27</v>
          </cell>
          <cell r="J1698">
            <v>33</v>
          </cell>
          <cell r="K1698">
            <v>24</v>
          </cell>
          <cell r="L1698">
            <v>29</v>
          </cell>
          <cell r="M1698">
            <v>31</v>
          </cell>
        </row>
        <row r="1699">
          <cell r="A1699">
            <v>206</v>
          </cell>
          <cell r="B1699">
            <v>22</v>
          </cell>
          <cell r="F1699">
            <v>5040</v>
          </cell>
          <cell r="H1699">
            <v>27</v>
          </cell>
          <cell r="I1699">
            <v>27</v>
          </cell>
        </row>
        <row r="1700">
          <cell r="A1700">
            <v>206</v>
          </cell>
          <cell r="B1700">
            <v>22</v>
          </cell>
          <cell r="F1700">
            <v>5310</v>
          </cell>
          <cell r="H1700">
            <v>2</v>
          </cell>
          <cell r="I1700">
            <v>1</v>
          </cell>
          <cell r="J1700">
            <v>1</v>
          </cell>
          <cell r="K1700">
            <v>1</v>
          </cell>
          <cell r="M1700">
            <v>1</v>
          </cell>
        </row>
        <row r="1701">
          <cell r="A1701">
            <v>206</v>
          </cell>
          <cell r="B1701">
            <v>22</v>
          </cell>
          <cell r="F1701">
            <v>5320</v>
          </cell>
          <cell r="H1701">
            <v>1</v>
          </cell>
          <cell r="I1701">
            <v>1</v>
          </cell>
          <cell r="J1701">
            <v>2</v>
          </cell>
          <cell r="K1701">
            <v>1</v>
          </cell>
        </row>
        <row r="1702">
          <cell r="A1702">
            <v>206</v>
          </cell>
          <cell r="B1702">
            <v>22</v>
          </cell>
          <cell r="F1702">
            <v>5330</v>
          </cell>
          <cell r="H1702">
            <v>2</v>
          </cell>
          <cell r="I1702">
            <v>1</v>
          </cell>
          <cell r="J1702">
            <v>1</v>
          </cell>
          <cell r="M1702">
            <v>2</v>
          </cell>
        </row>
        <row r="1703">
          <cell r="A1703">
            <v>206</v>
          </cell>
          <cell r="B1703">
            <v>22</v>
          </cell>
          <cell r="F1703">
            <v>5340</v>
          </cell>
          <cell r="I1703">
            <v>1</v>
          </cell>
          <cell r="J1703">
            <v>1</v>
          </cell>
          <cell r="M1703">
            <v>3</v>
          </cell>
        </row>
        <row r="1704">
          <cell r="A1704">
            <v>206</v>
          </cell>
          <cell r="B1704">
            <v>22</v>
          </cell>
          <cell r="F1704">
            <v>5560</v>
          </cell>
          <cell r="H1704">
            <v>113</v>
          </cell>
          <cell r="I1704">
            <v>114</v>
          </cell>
          <cell r="J1704">
            <v>100</v>
          </cell>
          <cell r="K1704">
            <v>78</v>
          </cell>
          <cell r="L1704">
            <v>87</v>
          </cell>
          <cell r="M1704">
            <v>101</v>
          </cell>
        </row>
        <row r="1705">
          <cell r="A1705">
            <v>206</v>
          </cell>
          <cell r="B1705">
            <v>22</v>
          </cell>
          <cell r="F1705">
            <v>5570</v>
          </cell>
          <cell r="H1705">
            <v>58</v>
          </cell>
          <cell r="I1705">
            <v>70</v>
          </cell>
          <cell r="J1705">
            <v>49</v>
          </cell>
          <cell r="K1705">
            <v>36</v>
          </cell>
          <cell r="L1705">
            <v>47</v>
          </cell>
          <cell r="M1705">
            <v>61</v>
          </cell>
        </row>
        <row r="1706">
          <cell r="A1706">
            <v>206</v>
          </cell>
          <cell r="B1706">
            <v>22</v>
          </cell>
          <cell r="F1706">
            <v>5580</v>
          </cell>
          <cell r="H1706">
            <v>55</v>
          </cell>
          <cell r="I1706">
            <v>44</v>
          </cell>
          <cell r="J1706">
            <v>51</v>
          </cell>
          <cell r="K1706">
            <v>42</v>
          </cell>
          <cell r="L1706">
            <v>40</v>
          </cell>
          <cell r="M1706">
            <v>40</v>
          </cell>
        </row>
        <row r="1707">
          <cell r="A1707">
            <v>211</v>
          </cell>
          <cell r="B1707">
            <v>22</v>
          </cell>
          <cell r="F1707">
            <v>5010</v>
          </cell>
          <cell r="H1707">
            <v>27</v>
          </cell>
          <cell r="I1707">
            <v>30</v>
          </cell>
          <cell r="J1707">
            <v>31</v>
          </cell>
          <cell r="K1707">
            <v>24</v>
          </cell>
          <cell r="L1707">
            <v>26</v>
          </cell>
          <cell r="M1707">
            <v>25</v>
          </cell>
        </row>
        <row r="1708">
          <cell r="A1708">
            <v>211</v>
          </cell>
          <cell r="B1708">
            <v>22</v>
          </cell>
          <cell r="F1708">
            <v>5020</v>
          </cell>
          <cell r="H1708">
            <v>25</v>
          </cell>
          <cell r="I1708">
            <v>31</v>
          </cell>
          <cell r="J1708">
            <v>33</v>
          </cell>
          <cell r="K1708">
            <v>25</v>
          </cell>
          <cell r="L1708">
            <v>27</v>
          </cell>
          <cell r="M1708">
            <v>24</v>
          </cell>
        </row>
        <row r="1709">
          <cell r="A1709">
            <v>211</v>
          </cell>
          <cell r="B1709">
            <v>22</v>
          </cell>
          <cell r="F1709">
            <v>5030</v>
          </cell>
          <cell r="K1709">
            <v>24</v>
          </cell>
          <cell r="M1709">
            <v>23</v>
          </cell>
        </row>
        <row r="1710">
          <cell r="A1710">
            <v>211</v>
          </cell>
          <cell r="B1710">
            <v>22</v>
          </cell>
          <cell r="F1710">
            <v>5310</v>
          </cell>
          <cell r="H1710">
            <v>1</v>
          </cell>
          <cell r="I1710">
            <v>2</v>
          </cell>
          <cell r="L1710">
            <v>2</v>
          </cell>
          <cell r="M1710">
            <v>2</v>
          </cell>
        </row>
        <row r="1711">
          <cell r="A1711">
            <v>211</v>
          </cell>
          <cell r="B1711">
            <v>22</v>
          </cell>
          <cell r="F1711">
            <v>5320</v>
          </cell>
          <cell r="I1711">
            <v>2</v>
          </cell>
          <cell r="J1711">
            <v>2</v>
          </cell>
          <cell r="M1711">
            <v>3</v>
          </cell>
        </row>
        <row r="1712">
          <cell r="A1712">
            <v>211</v>
          </cell>
          <cell r="B1712">
            <v>22</v>
          </cell>
          <cell r="F1712">
            <v>5330</v>
          </cell>
          <cell r="H1712">
            <v>3</v>
          </cell>
          <cell r="J1712">
            <v>2</v>
          </cell>
          <cell r="L1712">
            <v>2</v>
          </cell>
          <cell r="M1712">
            <v>1</v>
          </cell>
        </row>
        <row r="1713">
          <cell r="A1713">
            <v>211</v>
          </cell>
          <cell r="B1713">
            <v>22</v>
          </cell>
          <cell r="F1713">
            <v>5340</v>
          </cell>
          <cell r="I1713">
            <v>2</v>
          </cell>
          <cell r="J1713">
            <v>3</v>
          </cell>
          <cell r="L1713">
            <v>2</v>
          </cell>
        </row>
        <row r="1714">
          <cell r="A1714">
            <v>211</v>
          </cell>
          <cell r="B1714">
            <v>22</v>
          </cell>
          <cell r="F1714">
            <v>5560</v>
          </cell>
          <cell r="H1714">
            <v>56</v>
          </cell>
          <cell r="I1714">
            <v>67</v>
          </cell>
          <cell r="J1714">
            <v>71</v>
          </cell>
          <cell r="K1714">
            <v>73</v>
          </cell>
          <cell r="L1714">
            <v>59</v>
          </cell>
          <cell r="M1714">
            <v>78</v>
          </cell>
        </row>
        <row r="1715">
          <cell r="A1715">
            <v>211</v>
          </cell>
          <cell r="B1715">
            <v>22</v>
          </cell>
          <cell r="F1715">
            <v>5570</v>
          </cell>
          <cell r="H1715">
            <v>27</v>
          </cell>
          <cell r="I1715">
            <v>38</v>
          </cell>
          <cell r="J1715">
            <v>41</v>
          </cell>
          <cell r="K1715">
            <v>36</v>
          </cell>
          <cell r="L1715">
            <v>31</v>
          </cell>
          <cell r="M1715">
            <v>45</v>
          </cell>
        </row>
        <row r="1716">
          <cell r="A1716">
            <v>211</v>
          </cell>
          <cell r="B1716">
            <v>22</v>
          </cell>
          <cell r="F1716">
            <v>5580</v>
          </cell>
          <cell r="H1716">
            <v>29</v>
          </cell>
          <cell r="I1716">
            <v>29</v>
          </cell>
          <cell r="J1716">
            <v>30</v>
          </cell>
          <cell r="K1716">
            <v>37</v>
          </cell>
          <cell r="L1716">
            <v>28</v>
          </cell>
          <cell r="M1716">
            <v>33</v>
          </cell>
        </row>
        <row r="1717">
          <cell r="A1717">
            <v>204</v>
          </cell>
          <cell r="B1717">
            <v>31</v>
          </cell>
          <cell r="F1717">
            <v>5010</v>
          </cell>
          <cell r="H1717">
            <v>24</v>
          </cell>
          <cell r="I1717">
            <v>27</v>
          </cell>
          <cell r="J1717">
            <v>29</v>
          </cell>
          <cell r="K1717">
            <v>20</v>
          </cell>
          <cell r="L1717">
            <v>36</v>
          </cell>
          <cell r="M1717">
            <v>27</v>
          </cell>
        </row>
        <row r="1718">
          <cell r="A1718">
            <v>204</v>
          </cell>
          <cell r="B1718">
            <v>31</v>
          </cell>
          <cell r="F1718">
            <v>5560</v>
          </cell>
          <cell r="H1718">
            <v>24</v>
          </cell>
          <cell r="I1718">
            <v>27</v>
          </cell>
          <cell r="J1718">
            <v>29</v>
          </cell>
          <cell r="K1718">
            <v>20</v>
          </cell>
          <cell r="L1718">
            <v>36</v>
          </cell>
          <cell r="M1718">
            <v>27</v>
          </cell>
        </row>
        <row r="1719">
          <cell r="A1719">
            <v>204</v>
          </cell>
          <cell r="B1719">
            <v>31</v>
          </cell>
          <cell r="F1719">
            <v>5570</v>
          </cell>
          <cell r="H1719">
            <v>12</v>
          </cell>
          <cell r="I1719">
            <v>17</v>
          </cell>
          <cell r="J1719">
            <v>11</v>
          </cell>
          <cell r="K1719">
            <v>9</v>
          </cell>
          <cell r="L1719">
            <v>18</v>
          </cell>
          <cell r="M1719">
            <v>12</v>
          </cell>
        </row>
        <row r="1720">
          <cell r="A1720">
            <v>204</v>
          </cell>
          <cell r="B1720">
            <v>31</v>
          </cell>
          <cell r="F1720">
            <v>5580</v>
          </cell>
          <cell r="H1720">
            <v>12</v>
          </cell>
          <cell r="I1720">
            <v>10</v>
          </cell>
          <cell r="J1720">
            <v>18</v>
          </cell>
          <cell r="K1720">
            <v>11</v>
          </cell>
          <cell r="L1720">
            <v>18</v>
          </cell>
          <cell r="M1720">
            <v>15</v>
          </cell>
        </row>
        <row r="1721">
          <cell r="A1721">
            <v>207</v>
          </cell>
          <cell r="B1721">
            <v>22</v>
          </cell>
          <cell r="F1721">
            <v>5010</v>
          </cell>
          <cell r="H1721">
            <v>30</v>
          </cell>
          <cell r="I1721">
            <v>19</v>
          </cell>
          <cell r="J1721">
            <v>19</v>
          </cell>
          <cell r="K1721">
            <v>28</v>
          </cell>
          <cell r="L1721">
            <v>26</v>
          </cell>
          <cell r="M1721">
            <v>24</v>
          </cell>
        </row>
        <row r="1722">
          <cell r="A1722">
            <v>207</v>
          </cell>
          <cell r="B1722">
            <v>22</v>
          </cell>
          <cell r="F1722">
            <v>5310</v>
          </cell>
          <cell r="H1722">
            <v>1</v>
          </cell>
          <cell r="I1722">
            <v>1</v>
          </cell>
          <cell r="K1722">
            <v>2</v>
          </cell>
          <cell r="L1722">
            <v>1</v>
          </cell>
          <cell r="M1722">
            <v>1</v>
          </cell>
        </row>
        <row r="1723">
          <cell r="A1723">
            <v>207</v>
          </cell>
          <cell r="B1723">
            <v>22</v>
          </cell>
          <cell r="F1723">
            <v>5560</v>
          </cell>
          <cell r="H1723">
            <v>31</v>
          </cell>
          <cell r="I1723">
            <v>20</v>
          </cell>
          <cell r="J1723">
            <v>19</v>
          </cell>
          <cell r="K1723">
            <v>30</v>
          </cell>
          <cell r="L1723">
            <v>27</v>
          </cell>
          <cell r="M1723">
            <v>25</v>
          </cell>
        </row>
        <row r="1724">
          <cell r="A1724">
            <v>207</v>
          </cell>
          <cell r="B1724">
            <v>22</v>
          </cell>
          <cell r="F1724">
            <v>5570</v>
          </cell>
          <cell r="H1724">
            <v>21</v>
          </cell>
          <cell r="I1724">
            <v>8</v>
          </cell>
          <cell r="J1724">
            <v>9</v>
          </cell>
          <cell r="K1724">
            <v>12</v>
          </cell>
          <cell r="L1724">
            <v>15</v>
          </cell>
          <cell r="M1724">
            <v>12</v>
          </cell>
        </row>
        <row r="1725">
          <cell r="A1725">
            <v>207</v>
          </cell>
          <cell r="B1725">
            <v>22</v>
          </cell>
          <cell r="F1725">
            <v>5580</v>
          </cell>
          <cell r="H1725">
            <v>10</v>
          </cell>
          <cell r="I1725">
            <v>12</v>
          </cell>
          <cell r="J1725">
            <v>10</v>
          </cell>
          <cell r="K1725">
            <v>18</v>
          </cell>
          <cell r="L1725">
            <v>12</v>
          </cell>
          <cell r="M1725">
            <v>13</v>
          </cell>
        </row>
        <row r="1726">
          <cell r="A1726">
            <v>203</v>
          </cell>
          <cell r="B1726">
            <v>22</v>
          </cell>
          <cell r="F1726">
            <v>5310</v>
          </cell>
          <cell r="K1726">
            <v>1</v>
          </cell>
        </row>
        <row r="1727">
          <cell r="A1727">
            <v>203</v>
          </cell>
          <cell r="B1727">
            <v>22</v>
          </cell>
          <cell r="F1727">
            <v>5010</v>
          </cell>
          <cell r="H1727">
            <v>11</v>
          </cell>
          <cell r="I1727">
            <v>8</v>
          </cell>
          <cell r="J1727">
            <v>11</v>
          </cell>
          <cell r="K1727">
            <v>8</v>
          </cell>
          <cell r="L1727">
            <v>12</v>
          </cell>
          <cell r="M1727">
            <v>15</v>
          </cell>
        </row>
        <row r="1728">
          <cell r="A1728">
            <v>203</v>
          </cell>
          <cell r="B1728">
            <v>22</v>
          </cell>
          <cell r="F1728">
            <v>5560</v>
          </cell>
          <cell r="H1728">
            <v>11</v>
          </cell>
          <cell r="I1728">
            <v>8</v>
          </cell>
          <cell r="J1728">
            <v>11</v>
          </cell>
          <cell r="K1728">
            <v>9</v>
          </cell>
          <cell r="L1728">
            <v>12</v>
          </cell>
          <cell r="M1728">
            <v>15</v>
          </cell>
        </row>
        <row r="1729">
          <cell r="A1729">
            <v>203</v>
          </cell>
          <cell r="B1729">
            <v>22</v>
          </cell>
          <cell r="F1729">
            <v>5580</v>
          </cell>
          <cell r="H1729">
            <v>8</v>
          </cell>
          <cell r="I1729">
            <v>10</v>
          </cell>
          <cell r="J1729">
            <v>8</v>
          </cell>
          <cell r="K1729">
            <v>12</v>
          </cell>
          <cell r="L1729">
            <v>16</v>
          </cell>
          <cell r="M1729">
            <v>6</v>
          </cell>
        </row>
        <row r="1730">
          <cell r="A1730">
            <v>203</v>
          </cell>
          <cell r="B1730">
            <v>22</v>
          </cell>
          <cell r="F1730">
            <v>5010</v>
          </cell>
          <cell r="H1730">
            <v>13</v>
          </cell>
          <cell r="I1730">
            <v>21</v>
          </cell>
          <cell r="J1730">
            <v>17</v>
          </cell>
          <cell r="K1730">
            <v>23</v>
          </cell>
          <cell r="L1730">
            <v>24</v>
          </cell>
          <cell r="M1730">
            <v>12</v>
          </cell>
        </row>
        <row r="1731">
          <cell r="A1731">
            <v>203</v>
          </cell>
          <cell r="B1731">
            <v>22</v>
          </cell>
          <cell r="F1731">
            <v>5310</v>
          </cell>
          <cell r="L1731">
            <v>1</v>
          </cell>
        </row>
        <row r="1732">
          <cell r="A1732">
            <v>203</v>
          </cell>
          <cell r="B1732">
            <v>22</v>
          </cell>
          <cell r="F1732">
            <v>5560</v>
          </cell>
          <cell r="H1732">
            <v>13</v>
          </cell>
          <cell r="I1732">
            <v>21</v>
          </cell>
          <cell r="J1732">
            <v>17</v>
          </cell>
          <cell r="K1732">
            <v>23</v>
          </cell>
          <cell r="L1732">
            <v>25</v>
          </cell>
          <cell r="M1732">
            <v>12</v>
          </cell>
        </row>
        <row r="1733">
          <cell r="A1733">
            <v>203</v>
          </cell>
          <cell r="B1733">
            <v>22</v>
          </cell>
          <cell r="F1733">
            <v>5570</v>
          </cell>
          <cell r="H1733">
            <v>5</v>
          </cell>
          <cell r="I1733">
            <v>11</v>
          </cell>
          <cell r="J1733">
            <v>9</v>
          </cell>
          <cell r="K1733">
            <v>11</v>
          </cell>
          <cell r="L1733">
            <v>9</v>
          </cell>
          <cell r="M1733">
            <v>6</v>
          </cell>
        </row>
        <row r="1734">
          <cell r="A1734">
            <v>203</v>
          </cell>
          <cell r="B1734">
            <v>22</v>
          </cell>
          <cell r="F1734">
            <v>5580</v>
          </cell>
          <cell r="H1734">
            <v>4</v>
          </cell>
          <cell r="I1734">
            <v>7</v>
          </cell>
          <cell r="J1734">
            <v>7</v>
          </cell>
          <cell r="K1734">
            <v>4</v>
          </cell>
          <cell r="L1734">
            <v>6</v>
          </cell>
          <cell r="M1734">
            <v>0</v>
          </cell>
        </row>
        <row r="1735">
          <cell r="A1735">
            <v>203</v>
          </cell>
          <cell r="B1735">
            <v>22</v>
          </cell>
          <cell r="F1735">
            <v>5570</v>
          </cell>
          <cell r="H1735">
            <v>4</v>
          </cell>
          <cell r="I1735">
            <v>9</v>
          </cell>
          <cell r="J1735">
            <v>5</v>
          </cell>
          <cell r="K1735">
            <v>3</v>
          </cell>
          <cell r="L1735">
            <v>9</v>
          </cell>
          <cell r="M1735">
            <v>7</v>
          </cell>
        </row>
        <row r="1736">
          <cell r="A1736">
            <v>203</v>
          </cell>
          <cell r="B1736">
            <v>22</v>
          </cell>
          <cell r="F1736">
            <v>5010</v>
          </cell>
          <cell r="H1736">
            <v>8</v>
          </cell>
          <cell r="I1736">
            <v>16</v>
          </cell>
          <cell r="J1736">
            <v>12</v>
          </cell>
          <cell r="K1736">
            <v>7</v>
          </cell>
          <cell r="L1736">
            <v>15</v>
          </cell>
          <cell r="M1736">
            <v>7</v>
          </cell>
        </row>
        <row r="1737">
          <cell r="A1737">
            <v>203</v>
          </cell>
          <cell r="B1737">
            <v>22</v>
          </cell>
          <cell r="F1737">
            <v>5560</v>
          </cell>
          <cell r="H1737">
            <v>8</v>
          </cell>
          <cell r="I1737">
            <v>16</v>
          </cell>
          <cell r="J1737">
            <v>12</v>
          </cell>
          <cell r="K1737">
            <v>7</v>
          </cell>
          <cell r="L1737">
            <v>15</v>
          </cell>
          <cell r="M1737">
            <v>7</v>
          </cell>
        </row>
        <row r="1738">
          <cell r="A1738">
            <v>203</v>
          </cell>
          <cell r="B1738">
            <v>22</v>
          </cell>
          <cell r="F1738">
            <v>5010</v>
          </cell>
          <cell r="H1738">
            <v>6</v>
          </cell>
          <cell r="I1738">
            <v>12</v>
          </cell>
          <cell r="L1738">
            <v>6</v>
          </cell>
          <cell r="M1738">
            <v>11</v>
          </cell>
        </row>
        <row r="1739">
          <cell r="A1739">
            <v>203</v>
          </cell>
          <cell r="B1739">
            <v>22</v>
          </cell>
          <cell r="F1739">
            <v>5260</v>
          </cell>
          <cell r="J1739">
            <v>6</v>
          </cell>
          <cell r="K1739">
            <v>6</v>
          </cell>
        </row>
        <row r="1740">
          <cell r="A1740">
            <v>203</v>
          </cell>
          <cell r="B1740">
            <v>22</v>
          </cell>
          <cell r="F1740">
            <v>5580</v>
          </cell>
          <cell r="H1740">
            <v>3</v>
          </cell>
          <cell r="I1740">
            <v>8</v>
          </cell>
          <cell r="J1740">
            <v>4</v>
          </cell>
          <cell r="K1740">
            <v>5</v>
          </cell>
          <cell r="L1740">
            <v>4</v>
          </cell>
          <cell r="M1740">
            <v>5</v>
          </cell>
        </row>
        <row r="1741">
          <cell r="A1741">
            <v>203</v>
          </cell>
          <cell r="B1741">
            <v>22</v>
          </cell>
          <cell r="F1741">
            <v>5560</v>
          </cell>
          <cell r="H1741">
            <v>7</v>
          </cell>
          <cell r="I1741">
            <v>12</v>
          </cell>
          <cell r="J1741">
            <v>6</v>
          </cell>
          <cell r="K1741">
            <v>7</v>
          </cell>
          <cell r="L1741">
            <v>6</v>
          </cell>
          <cell r="M1741">
            <v>11</v>
          </cell>
        </row>
        <row r="1742">
          <cell r="A1742">
            <v>203</v>
          </cell>
          <cell r="B1742">
            <v>22</v>
          </cell>
          <cell r="F1742">
            <v>5320</v>
          </cell>
          <cell r="H1742">
            <v>1</v>
          </cell>
        </row>
        <row r="1743">
          <cell r="A1743">
            <v>203</v>
          </cell>
          <cell r="B1743">
            <v>22</v>
          </cell>
          <cell r="F1743">
            <v>5310</v>
          </cell>
          <cell r="K1743">
            <v>1</v>
          </cell>
        </row>
        <row r="1744">
          <cell r="A1744">
            <v>203</v>
          </cell>
          <cell r="B1744">
            <v>22</v>
          </cell>
          <cell r="F1744">
            <v>5570</v>
          </cell>
          <cell r="H1744">
            <v>4</v>
          </cell>
          <cell r="I1744">
            <v>4</v>
          </cell>
          <cell r="J1744">
            <v>2</v>
          </cell>
          <cell r="K1744">
            <v>2</v>
          </cell>
          <cell r="L1744">
            <v>2</v>
          </cell>
          <cell r="M1744">
            <v>6</v>
          </cell>
        </row>
        <row r="1745">
          <cell r="A1745">
            <v>203</v>
          </cell>
          <cell r="B1745">
            <v>22</v>
          </cell>
          <cell r="F1745">
            <v>5020</v>
          </cell>
          <cell r="H1745">
            <v>18</v>
          </cell>
          <cell r="I1745">
            <v>18</v>
          </cell>
          <cell r="L1745">
            <v>22</v>
          </cell>
          <cell r="M1745">
            <v>24</v>
          </cell>
        </row>
        <row r="1746">
          <cell r="A1746">
            <v>203</v>
          </cell>
          <cell r="B1746">
            <v>22</v>
          </cell>
          <cell r="F1746">
            <v>5580</v>
          </cell>
          <cell r="H1746">
            <v>19</v>
          </cell>
          <cell r="I1746">
            <v>12</v>
          </cell>
          <cell r="J1746">
            <v>19</v>
          </cell>
          <cell r="K1746">
            <v>14</v>
          </cell>
          <cell r="L1746">
            <v>21</v>
          </cell>
          <cell r="M1746">
            <v>18</v>
          </cell>
        </row>
        <row r="1747">
          <cell r="A1747">
            <v>203</v>
          </cell>
          <cell r="B1747">
            <v>22</v>
          </cell>
          <cell r="F1747">
            <v>5310</v>
          </cell>
          <cell r="J1747">
            <v>1</v>
          </cell>
          <cell r="K1747">
            <v>2</v>
          </cell>
          <cell r="M1747">
            <v>2</v>
          </cell>
        </row>
        <row r="1748">
          <cell r="A1748">
            <v>203</v>
          </cell>
          <cell r="B1748">
            <v>22</v>
          </cell>
          <cell r="F1748">
            <v>5560</v>
          </cell>
          <cell r="H1748">
            <v>36</v>
          </cell>
          <cell r="I1748">
            <v>37</v>
          </cell>
          <cell r="J1748">
            <v>37</v>
          </cell>
          <cell r="K1748">
            <v>32</v>
          </cell>
          <cell r="L1748">
            <v>45</v>
          </cell>
          <cell r="M1748">
            <v>49</v>
          </cell>
        </row>
        <row r="1749">
          <cell r="A1749">
            <v>203</v>
          </cell>
          <cell r="B1749">
            <v>22</v>
          </cell>
          <cell r="F1749">
            <v>5010</v>
          </cell>
          <cell r="H1749">
            <v>18</v>
          </cell>
          <cell r="I1749">
            <v>19</v>
          </cell>
          <cell r="J1749">
            <v>35</v>
          </cell>
          <cell r="K1749">
            <v>30</v>
          </cell>
          <cell r="L1749">
            <v>22</v>
          </cell>
          <cell r="M1749">
            <v>23</v>
          </cell>
        </row>
        <row r="1750">
          <cell r="A1750">
            <v>203</v>
          </cell>
          <cell r="B1750">
            <v>22</v>
          </cell>
          <cell r="F1750">
            <v>5330</v>
          </cell>
          <cell r="J1750">
            <v>1</v>
          </cell>
        </row>
        <row r="1751">
          <cell r="A1751">
            <v>203</v>
          </cell>
          <cell r="B1751">
            <v>22</v>
          </cell>
          <cell r="F1751">
            <v>5570</v>
          </cell>
          <cell r="H1751">
            <v>17</v>
          </cell>
          <cell r="I1751">
            <v>25</v>
          </cell>
          <cell r="J1751">
            <v>18</v>
          </cell>
          <cell r="K1751">
            <v>18</v>
          </cell>
          <cell r="L1751">
            <v>24</v>
          </cell>
          <cell r="M1751">
            <v>31</v>
          </cell>
        </row>
        <row r="1752">
          <cell r="A1752">
            <v>203</v>
          </cell>
          <cell r="B1752">
            <v>22</v>
          </cell>
          <cell r="F1752">
            <v>5320</v>
          </cell>
          <cell r="L1752">
            <v>1</v>
          </cell>
        </row>
        <row r="1753">
          <cell r="A1753">
            <v>203</v>
          </cell>
          <cell r="B1753">
            <v>22</v>
          </cell>
          <cell r="F1753">
            <v>5560</v>
          </cell>
          <cell r="H1753">
            <v>6</v>
          </cell>
          <cell r="I1753">
            <v>9</v>
          </cell>
          <cell r="J1753">
            <v>8</v>
          </cell>
          <cell r="K1753">
            <v>8</v>
          </cell>
          <cell r="L1753">
            <v>8</v>
          </cell>
          <cell r="M1753">
            <v>8</v>
          </cell>
        </row>
        <row r="1754">
          <cell r="A1754">
            <v>203</v>
          </cell>
          <cell r="B1754">
            <v>22</v>
          </cell>
          <cell r="F1754">
            <v>5260</v>
          </cell>
          <cell r="J1754">
            <v>8</v>
          </cell>
          <cell r="K1754">
            <v>8</v>
          </cell>
        </row>
        <row r="1755">
          <cell r="A1755">
            <v>203</v>
          </cell>
          <cell r="B1755">
            <v>22</v>
          </cell>
          <cell r="F1755">
            <v>5010</v>
          </cell>
          <cell r="H1755">
            <v>6</v>
          </cell>
          <cell r="I1755">
            <v>9</v>
          </cell>
          <cell r="L1755">
            <v>8</v>
          </cell>
          <cell r="M1755">
            <v>8</v>
          </cell>
        </row>
        <row r="1756">
          <cell r="A1756">
            <v>203</v>
          </cell>
          <cell r="B1756">
            <v>22</v>
          </cell>
          <cell r="F1756">
            <v>5570</v>
          </cell>
          <cell r="H1756">
            <v>1</v>
          </cell>
          <cell r="I1756">
            <v>5</v>
          </cell>
          <cell r="J1756">
            <v>6</v>
          </cell>
          <cell r="K1756">
            <v>8</v>
          </cell>
          <cell r="L1756">
            <v>2</v>
          </cell>
          <cell r="M1756">
            <v>2</v>
          </cell>
        </row>
        <row r="1757">
          <cell r="A1757">
            <v>203</v>
          </cell>
          <cell r="B1757">
            <v>22</v>
          </cell>
          <cell r="F1757">
            <v>5580</v>
          </cell>
          <cell r="H1757">
            <v>5</v>
          </cell>
          <cell r="I1757">
            <v>4</v>
          </cell>
          <cell r="J1757">
            <v>2</v>
          </cell>
          <cell r="K1757">
            <v>0</v>
          </cell>
          <cell r="L1757">
            <v>6</v>
          </cell>
          <cell r="M1757">
            <v>6</v>
          </cell>
        </row>
        <row r="1758">
          <cell r="A1758">
            <v>203</v>
          </cell>
          <cell r="B1758">
            <v>22</v>
          </cell>
          <cell r="F1758">
            <v>5570</v>
          </cell>
          <cell r="H1758">
            <v>9</v>
          </cell>
          <cell r="I1758">
            <v>5</v>
          </cell>
          <cell r="J1758">
            <v>13</v>
          </cell>
          <cell r="K1758">
            <v>7</v>
          </cell>
          <cell r="L1758">
            <v>7</v>
          </cell>
          <cell r="M1758">
            <v>19</v>
          </cell>
        </row>
        <row r="1759">
          <cell r="A1759">
            <v>203</v>
          </cell>
          <cell r="B1759">
            <v>22</v>
          </cell>
          <cell r="F1759">
            <v>5580</v>
          </cell>
          <cell r="H1759">
            <v>7</v>
          </cell>
          <cell r="I1759">
            <v>6</v>
          </cell>
          <cell r="J1759">
            <v>10</v>
          </cell>
          <cell r="K1759">
            <v>10</v>
          </cell>
          <cell r="L1759">
            <v>15</v>
          </cell>
          <cell r="M1759">
            <v>10</v>
          </cell>
        </row>
        <row r="1760">
          <cell r="A1760">
            <v>203</v>
          </cell>
          <cell r="B1760">
            <v>22</v>
          </cell>
          <cell r="F1760">
            <v>5010</v>
          </cell>
          <cell r="H1760">
            <v>16</v>
          </cell>
          <cell r="I1760">
            <v>11</v>
          </cell>
          <cell r="J1760">
            <v>23</v>
          </cell>
          <cell r="K1760">
            <v>17</v>
          </cell>
          <cell r="L1760">
            <v>22</v>
          </cell>
          <cell r="M1760">
            <v>29</v>
          </cell>
        </row>
        <row r="1761">
          <cell r="A1761">
            <v>203</v>
          </cell>
          <cell r="B1761">
            <v>22</v>
          </cell>
          <cell r="F1761">
            <v>5560</v>
          </cell>
          <cell r="H1761">
            <v>16</v>
          </cell>
          <cell r="I1761">
            <v>11</v>
          </cell>
          <cell r="J1761">
            <v>23</v>
          </cell>
          <cell r="K1761">
            <v>17</v>
          </cell>
          <cell r="L1761">
            <v>22</v>
          </cell>
          <cell r="M1761">
            <v>29</v>
          </cell>
        </row>
        <row r="1762">
          <cell r="A1762">
            <v>203</v>
          </cell>
          <cell r="B1762">
            <v>22</v>
          </cell>
          <cell r="F1762">
            <v>5310</v>
          </cell>
          <cell r="J1762">
            <v>1</v>
          </cell>
          <cell r="L1762">
            <v>2</v>
          </cell>
        </row>
        <row r="1763">
          <cell r="A1763">
            <v>203</v>
          </cell>
          <cell r="B1763">
            <v>22</v>
          </cell>
          <cell r="F1763">
            <v>5570</v>
          </cell>
          <cell r="H1763">
            <v>12</v>
          </cell>
          <cell r="I1763">
            <v>15</v>
          </cell>
          <cell r="J1763">
            <v>17</v>
          </cell>
          <cell r="K1763">
            <v>11</v>
          </cell>
          <cell r="L1763">
            <v>14</v>
          </cell>
          <cell r="M1763">
            <v>12</v>
          </cell>
        </row>
        <row r="1764">
          <cell r="A1764">
            <v>203</v>
          </cell>
          <cell r="B1764">
            <v>22</v>
          </cell>
          <cell r="F1764">
            <v>5320</v>
          </cell>
          <cell r="J1764">
            <v>1</v>
          </cell>
        </row>
        <row r="1765">
          <cell r="A1765">
            <v>203</v>
          </cell>
          <cell r="B1765">
            <v>22</v>
          </cell>
          <cell r="F1765">
            <v>5010</v>
          </cell>
          <cell r="H1765">
            <v>23</v>
          </cell>
          <cell r="I1765">
            <v>33</v>
          </cell>
          <cell r="J1765">
            <v>30</v>
          </cell>
          <cell r="K1765">
            <v>23</v>
          </cell>
          <cell r="L1765">
            <v>33</v>
          </cell>
          <cell r="M1765">
            <v>36</v>
          </cell>
        </row>
        <row r="1766">
          <cell r="A1766">
            <v>203</v>
          </cell>
          <cell r="B1766">
            <v>22</v>
          </cell>
          <cell r="F1766">
            <v>5560</v>
          </cell>
          <cell r="H1766">
            <v>23</v>
          </cell>
          <cell r="I1766">
            <v>33</v>
          </cell>
          <cell r="J1766">
            <v>32</v>
          </cell>
          <cell r="K1766">
            <v>23</v>
          </cell>
          <cell r="L1766">
            <v>35</v>
          </cell>
          <cell r="M1766">
            <v>36</v>
          </cell>
        </row>
        <row r="1767">
          <cell r="A1767">
            <v>203</v>
          </cell>
          <cell r="B1767">
            <v>22</v>
          </cell>
          <cell r="F1767">
            <v>5580</v>
          </cell>
          <cell r="H1767">
            <v>11</v>
          </cell>
          <cell r="I1767">
            <v>18</v>
          </cell>
          <cell r="J1767">
            <v>15</v>
          </cell>
          <cell r="K1767">
            <v>12</v>
          </cell>
          <cell r="L1767">
            <v>21</v>
          </cell>
          <cell r="M1767">
            <v>24</v>
          </cell>
        </row>
        <row r="1768">
          <cell r="A1768">
            <v>203</v>
          </cell>
          <cell r="B1768">
            <v>22</v>
          </cell>
          <cell r="F1768">
            <v>5320</v>
          </cell>
          <cell r="I1768">
            <v>1</v>
          </cell>
        </row>
        <row r="1769">
          <cell r="A1769">
            <v>203</v>
          </cell>
          <cell r="B1769">
            <v>22</v>
          </cell>
          <cell r="F1769">
            <v>5310</v>
          </cell>
          <cell r="J1769">
            <v>1</v>
          </cell>
          <cell r="K1769">
            <v>2</v>
          </cell>
          <cell r="L1769">
            <v>1</v>
          </cell>
          <cell r="M1769">
            <v>2</v>
          </cell>
        </row>
        <row r="1770">
          <cell r="A1770">
            <v>203</v>
          </cell>
          <cell r="B1770">
            <v>22</v>
          </cell>
          <cell r="F1770">
            <v>5570</v>
          </cell>
          <cell r="H1770">
            <v>58</v>
          </cell>
          <cell r="I1770">
            <v>49</v>
          </cell>
          <cell r="J1770">
            <v>57</v>
          </cell>
          <cell r="K1770">
            <v>66</v>
          </cell>
          <cell r="L1770">
            <v>62</v>
          </cell>
          <cell r="M1770">
            <v>67</v>
          </cell>
        </row>
        <row r="1771">
          <cell r="A1771">
            <v>203</v>
          </cell>
          <cell r="B1771">
            <v>22</v>
          </cell>
          <cell r="F1771">
            <v>5560</v>
          </cell>
          <cell r="H1771">
            <v>110</v>
          </cell>
          <cell r="I1771">
            <v>101</v>
          </cell>
          <cell r="J1771">
            <v>102</v>
          </cell>
          <cell r="K1771">
            <v>120</v>
          </cell>
          <cell r="L1771">
            <v>109</v>
          </cell>
          <cell r="M1771">
            <v>111</v>
          </cell>
        </row>
        <row r="1772">
          <cell r="A1772">
            <v>203</v>
          </cell>
          <cell r="B1772">
            <v>22</v>
          </cell>
          <cell r="F1772">
            <v>5340</v>
          </cell>
          <cell r="H1772">
            <v>1</v>
          </cell>
          <cell r="I1772">
            <v>1</v>
          </cell>
          <cell r="J1772">
            <v>2</v>
          </cell>
          <cell r="L1772">
            <v>1</v>
          </cell>
          <cell r="M1772">
            <v>1</v>
          </cell>
        </row>
        <row r="1773">
          <cell r="A1773">
            <v>203</v>
          </cell>
          <cell r="B1773">
            <v>22</v>
          </cell>
          <cell r="F1773">
            <v>5010</v>
          </cell>
          <cell r="H1773">
            <v>27</v>
          </cell>
          <cell r="I1773">
            <v>33</v>
          </cell>
          <cell r="J1773">
            <v>33</v>
          </cell>
          <cell r="K1773">
            <v>30</v>
          </cell>
          <cell r="L1773">
            <v>27</v>
          </cell>
          <cell r="M1773">
            <v>34</v>
          </cell>
        </row>
        <row r="1774">
          <cell r="A1774">
            <v>203</v>
          </cell>
          <cell r="B1774">
            <v>22</v>
          </cell>
          <cell r="F1774">
            <v>5020</v>
          </cell>
          <cell r="H1774">
            <v>27</v>
          </cell>
          <cell r="I1774">
            <v>33</v>
          </cell>
          <cell r="J1774">
            <v>33</v>
          </cell>
          <cell r="K1774">
            <v>28</v>
          </cell>
          <cell r="L1774">
            <v>26</v>
          </cell>
          <cell r="M1774">
            <v>35</v>
          </cell>
        </row>
        <row r="1775">
          <cell r="A1775">
            <v>203</v>
          </cell>
          <cell r="B1775">
            <v>22</v>
          </cell>
          <cell r="F1775">
            <v>5030</v>
          </cell>
          <cell r="H1775">
            <v>27</v>
          </cell>
          <cell r="I1775">
            <v>33</v>
          </cell>
          <cell r="J1775">
            <v>31</v>
          </cell>
          <cell r="K1775">
            <v>30</v>
          </cell>
          <cell r="L1775">
            <v>27</v>
          </cell>
          <cell r="M1775">
            <v>35</v>
          </cell>
        </row>
        <row r="1776">
          <cell r="A1776">
            <v>203</v>
          </cell>
          <cell r="B1776">
            <v>22</v>
          </cell>
          <cell r="F1776">
            <v>5040</v>
          </cell>
          <cell r="H1776">
            <v>28</v>
          </cell>
          <cell r="K1776">
            <v>29</v>
          </cell>
          <cell r="L1776">
            <v>26</v>
          </cell>
        </row>
        <row r="1777">
          <cell r="A1777">
            <v>203</v>
          </cell>
          <cell r="B1777">
            <v>22</v>
          </cell>
          <cell r="F1777">
            <v>5580</v>
          </cell>
          <cell r="H1777">
            <v>52</v>
          </cell>
          <cell r="I1777">
            <v>52</v>
          </cell>
          <cell r="J1777">
            <v>45</v>
          </cell>
          <cell r="K1777">
            <v>54</v>
          </cell>
          <cell r="L1777">
            <v>47</v>
          </cell>
          <cell r="M1777">
            <v>44</v>
          </cell>
        </row>
        <row r="1778">
          <cell r="A1778">
            <v>203</v>
          </cell>
          <cell r="B1778">
            <v>22</v>
          </cell>
          <cell r="F1778">
            <v>5330</v>
          </cell>
          <cell r="J1778">
            <v>2</v>
          </cell>
          <cell r="K1778">
            <v>1</v>
          </cell>
          <cell r="L1778">
            <v>1</v>
          </cell>
          <cell r="M1778">
            <v>4</v>
          </cell>
        </row>
        <row r="1779">
          <cell r="A1779">
            <v>203</v>
          </cell>
          <cell r="B1779">
            <v>22</v>
          </cell>
          <cell r="F1779">
            <v>5570</v>
          </cell>
          <cell r="H1779">
            <v>17</v>
          </cell>
          <cell r="I1779">
            <v>24</v>
          </cell>
          <cell r="J1779">
            <v>29</v>
          </cell>
          <cell r="K1779">
            <v>19</v>
          </cell>
          <cell r="L1779">
            <v>34</v>
          </cell>
          <cell r="M1779">
            <v>15</v>
          </cell>
        </row>
        <row r="1780">
          <cell r="A1780">
            <v>208</v>
          </cell>
          <cell r="B1780">
            <v>22</v>
          </cell>
          <cell r="F1780">
            <v>5040</v>
          </cell>
          <cell r="H1780">
            <v>28</v>
          </cell>
          <cell r="I1780">
            <v>29</v>
          </cell>
          <cell r="J1780">
            <v>28</v>
          </cell>
        </row>
        <row r="1781">
          <cell r="A1781">
            <v>208</v>
          </cell>
          <cell r="B1781">
            <v>22</v>
          </cell>
          <cell r="F1781">
            <v>5310</v>
          </cell>
          <cell r="J1781">
            <v>3</v>
          </cell>
          <cell r="K1781">
            <v>1</v>
          </cell>
          <cell r="L1781">
            <v>1</v>
          </cell>
          <cell r="M1781">
            <v>2</v>
          </cell>
        </row>
        <row r="1782">
          <cell r="A1782">
            <v>208</v>
          </cell>
          <cell r="B1782">
            <v>22</v>
          </cell>
          <cell r="F1782">
            <v>5320</v>
          </cell>
          <cell r="M1782">
            <v>1</v>
          </cell>
        </row>
        <row r="1783">
          <cell r="A1783">
            <v>208</v>
          </cell>
          <cell r="B1783">
            <v>22</v>
          </cell>
          <cell r="F1783">
            <v>5330</v>
          </cell>
          <cell r="L1783">
            <v>1</v>
          </cell>
        </row>
        <row r="1784">
          <cell r="A1784">
            <v>208</v>
          </cell>
          <cell r="B1784">
            <v>22</v>
          </cell>
          <cell r="F1784">
            <v>5340</v>
          </cell>
          <cell r="H1784">
            <v>1</v>
          </cell>
          <cell r="L1784">
            <v>2</v>
          </cell>
        </row>
        <row r="1785">
          <cell r="A1785">
            <v>208</v>
          </cell>
          <cell r="B1785">
            <v>22</v>
          </cell>
          <cell r="F1785">
            <v>5560</v>
          </cell>
          <cell r="H1785">
            <v>113</v>
          </cell>
          <cell r="I1785">
            <v>118</v>
          </cell>
          <cell r="J1785">
            <v>113</v>
          </cell>
          <cell r="K1785">
            <v>98</v>
          </cell>
          <cell r="L1785">
            <v>108</v>
          </cell>
          <cell r="M1785">
            <v>106</v>
          </cell>
        </row>
        <row r="1786">
          <cell r="A1786">
            <v>208</v>
          </cell>
          <cell r="B1786">
            <v>22</v>
          </cell>
          <cell r="F1786">
            <v>5570</v>
          </cell>
          <cell r="H1786">
            <v>47</v>
          </cell>
          <cell r="I1786">
            <v>53</v>
          </cell>
          <cell r="J1786">
            <v>54</v>
          </cell>
          <cell r="K1786">
            <v>57</v>
          </cell>
          <cell r="L1786">
            <v>50</v>
          </cell>
          <cell r="M1786">
            <v>53</v>
          </cell>
        </row>
        <row r="1787">
          <cell r="A1787">
            <v>208</v>
          </cell>
          <cell r="B1787">
            <v>22</v>
          </cell>
          <cell r="F1787">
            <v>5580</v>
          </cell>
          <cell r="H1787">
            <v>66</v>
          </cell>
          <cell r="I1787">
            <v>65</v>
          </cell>
          <cell r="J1787">
            <v>59</v>
          </cell>
          <cell r="K1787">
            <v>41</v>
          </cell>
          <cell r="L1787">
            <v>58</v>
          </cell>
          <cell r="M1787">
            <v>53</v>
          </cell>
        </row>
        <row r="1788">
          <cell r="A1788">
            <v>209</v>
          </cell>
          <cell r="B1788">
            <v>22</v>
          </cell>
          <cell r="F1788">
            <v>5010</v>
          </cell>
          <cell r="H1788">
            <v>2</v>
          </cell>
          <cell r="I1788">
            <v>1</v>
          </cell>
          <cell r="J1788">
            <v>8</v>
          </cell>
          <cell r="K1788">
            <v>3</v>
          </cell>
          <cell r="L1788">
            <v>5</v>
          </cell>
          <cell r="M1788">
            <v>9</v>
          </cell>
        </row>
        <row r="1789">
          <cell r="A1789">
            <v>209</v>
          </cell>
          <cell r="B1789">
            <v>22</v>
          </cell>
          <cell r="F1789">
            <v>5580</v>
          </cell>
          <cell r="J1789">
            <v>3</v>
          </cell>
          <cell r="L1789">
            <v>2</v>
          </cell>
          <cell r="M1789">
            <v>2</v>
          </cell>
        </row>
        <row r="1790">
          <cell r="A1790">
            <v>209</v>
          </cell>
          <cell r="B1790">
            <v>22</v>
          </cell>
          <cell r="F1790">
            <v>5310</v>
          </cell>
          <cell r="K1790">
            <v>1</v>
          </cell>
          <cell r="M1790">
            <v>1</v>
          </cell>
        </row>
        <row r="1791">
          <cell r="A1791">
            <v>209</v>
          </cell>
          <cell r="B1791">
            <v>22</v>
          </cell>
          <cell r="F1791">
            <v>5570</v>
          </cell>
          <cell r="H1791">
            <v>2</v>
          </cell>
          <cell r="I1791">
            <v>1</v>
          </cell>
          <cell r="J1791">
            <v>5</v>
          </cell>
          <cell r="K1791">
            <v>4</v>
          </cell>
          <cell r="L1791">
            <v>3</v>
          </cell>
          <cell r="M1791">
            <v>8</v>
          </cell>
        </row>
        <row r="1792">
          <cell r="A1792">
            <v>209</v>
          </cell>
          <cell r="B1792">
            <v>22</v>
          </cell>
          <cell r="F1792">
            <v>5560</v>
          </cell>
          <cell r="H1792">
            <v>2</v>
          </cell>
          <cell r="I1792">
            <v>1</v>
          </cell>
          <cell r="J1792">
            <v>8</v>
          </cell>
          <cell r="K1792">
            <v>4</v>
          </cell>
          <cell r="L1792">
            <v>5</v>
          </cell>
          <cell r="M1792">
            <v>10</v>
          </cell>
        </row>
        <row r="1793">
          <cell r="A1793">
            <v>209</v>
          </cell>
          <cell r="B1793">
            <v>22</v>
          </cell>
          <cell r="F1793">
            <v>5330</v>
          </cell>
          <cell r="K1793">
            <v>1</v>
          </cell>
        </row>
        <row r="1794">
          <cell r="A1794">
            <v>209</v>
          </cell>
          <cell r="B1794">
            <v>22</v>
          </cell>
          <cell r="F1794">
            <v>5010</v>
          </cell>
          <cell r="H1794">
            <v>25</v>
          </cell>
          <cell r="I1794">
            <v>32</v>
          </cell>
          <cell r="J1794">
            <v>34</v>
          </cell>
          <cell r="K1794">
            <v>24</v>
          </cell>
          <cell r="L1794">
            <v>25</v>
          </cell>
          <cell r="M1794">
            <v>29</v>
          </cell>
        </row>
        <row r="1795">
          <cell r="A1795">
            <v>209</v>
          </cell>
          <cell r="B1795">
            <v>22</v>
          </cell>
          <cell r="F1795">
            <v>5320</v>
          </cell>
          <cell r="I1795">
            <v>1</v>
          </cell>
          <cell r="L1795">
            <v>1</v>
          </cell>
          <cell r="M1795">
            <v>3</v>
          </cell>
        </row>
        <row r="1796">
          <cell r="A1796">
            <v>209</v>
          </cell>
          <cell r="B1796">
            <v>22</v>
          </cell>
          <cell r="F1796">
            <v>5310</v>
          </cell>
          <cell r="H1796">
            <v>1</v>
          </cell>
          <cell r="I1796">
            <v>1</v>
          </cell>
          <cell r="K1796">
            <v>1</v>
          </cell>
          <cell r="L1796">
            <v>2</v>
          </cell>
          <cell r="M1796">
            <v>3</v>
          </cell>
        </row>
        <row r="1797">
          <cell r="A1797">
            <v>209</v>
          </cell>
          <cell r="B1797">
            <v>22</v>
          </cell>
          <cell r="F1797">
            <v>5560</v>
          </cell>
          <cell r="H1797">
            <v>52</v>
          </cell>
          <cell r="I1797">
            <v>65</v>
          </cell>
          <cell r="J1797">
            <v>67</v>
          </cell>
          <cell r="K1797">
            <v>51</v>
          </cell>
          <cell r="L1797">
            <v>52</v>
          </cell>
          <cell r="M1797">
            <v>64</v>
          </cell>
        </row>
        <row r="1798">
          <cell r="A1798">
            <v>209</v>
          </cell>
          <cell r="B1798">
            <v>22</v>
          </cell>
          <cell r="F1798">
            <v>5580</v>
          </cell>
          <cell r="H1798">
            <v>31</v>
          </cell>
          <cell r="I1798">
            <v>27</v>
          </cell>
          <cell r="J1798">
            <v>37</v>
          </cell>
          <cell r="K1798">
            <v>20</v>
          </cell>
          <cell r="L1798">
            <v>28</v>
          </cell>
          <cell r="M1798">
            <v>25</v>
          </cell>
        </row>
        <row r="1799">
          <cell r="A1799">
            <v>209</v>
          </cell>
          <cell r="B1799">
            <v>22</v>
          </cell>
          <cell r="F1799">
            <v>5020</v>
          </cell>
          <cell r="H1799">
            <v>26</v>
          </cell>
          <cell r="I1799">
            <v>31</v>
          </cell>
          <cell r="J1799">
            <v>33</v>
          </cell>
          <cell r="K1799">
            <v>25</v>
          </cell>
          <cell r="L1799">
            <v>24</v>
          </cell>
          <cell r="M1799">
            <v>29</v>
          </cell>
        </row>
        <row r="1800">
          <cell r="A1800">
            <v>209</v>
          </cell>
          <cell r="B1800">
            <v>22</v>
          </cell>
          <cell r="F1800">
            <v>5570</v>
          </cell>
          <cell r="H1800">
            <v>21</v>
          </cell>
          <cell r="I1800">
            <v>38</v>
          </cell>
          <cell r="J1800">
            <v>30</v>
          </cell>
          <cell r="K1800">
            <v>31</v>
          </cell>
          <cell r="L1800">
            <v>24</v>
          </cell>
          <cell r="M1800">
            <v>39</v>
          </cell>
        </row>
        <row r="1801">
          <cell r="A1801">
            <v>209</v>
          </cell>
          <cell r="B1801">
            <v>22</v>
          </cell>
          <cell r="F1801">
            <v>5340</v>
          </cell>
          <cell r="H1801">
            <v>2</v>
          </cell>
          <cell r="I1801">
            <v>2</v>
          </cell>
          <cell r="J1801">
            <v>1</v>
          </cell>
          <cell r="L1801">
            <v>2</v>
          </cell>
        </row>
        <row r="1802">
          <cell r="A1802">
            <v>209</v>
          </cell>
          <cell r="B1802">
            <v>22</v>
          </cell>
          <cell r="F1802">
            <v>5350</v>
          </cell>
          <cell r="I1802">
            <v>3</v>
          </cell>
          <cell r="K1802">
            <v>2</v>
          </cell>
          <cell r="L1802">
            <v>3</v>
          </cell>
        </row>
        <row r="1803">
          <cell r="A1803">
            <v>209</v>
          </cell>
          <cell r="B1803">
            <v>22</v>
          </cell>
          <cell r="F1803">
            <v>5020</v>
          </cell>
          <cell r="H1803">
            <v>29</v>
          </cell>
          <cell r="I1803">
            <v>29</v>
          </cell>
          <cell r="J1803">
            <v>29</v>
          </cell>
          <cell r="K1803">
            <v>27</v>
          </cell>
          <cell r="L1803">
            <v>25</v>
          </cell>
          <cell r="M1803">
            <v>26</v>
          </cell>
        </row>
        <row r="1804">
          <cell r="A1804">
            <v>209</v>
          </cell>
          <cell r="B1804">
            <v>22</v>
          </cell>
          <cell r="F1804">
            <v>5320</v>
          </cell>
          <cell r="J1804">
            <v>1</v>
          </cell>
          <cell r="K1804">
            <v>3</v>
          </cell>
          <cell r="L1804">
            <v>1</v>
          </cell>
        </row>
        <row r="1805">
          <cell r="A1805">
            <v>209</v>
          </cell>
          <cell r="B1805">
            <v>22</v>
          </cell>
          <cell r="F1805">
            <v>5310</v>
          </cell>
          <cell r="H1805">
            <v>3</v>
          </cell>
          <cell r="I1805">
            <v>2</v>
          </cell>
        </row>
        <row r="1806">
          <cell r="A1806">
            <v>209</v>
          </cell>
          <cell r="B1806">
            <v>22</v>
          </cell>
          <cell r="F1806">
            <v>5030</v>
          </cell>
          <cell r="H1806">
            <v>29</v>
          </cell>
          <cell r="I1806">
            <v>28</v>
          </cell>
          <cell r="J1806">
            <v>29</v>
          </cell>
          <cell r="K1806">
            <v>26</v>
          </cell>
          <cell r="L1806">
            <v>24</v>
          </cell>
          <cell r="M1806">
            <v>25</v>
          </cell>
        </row>
        <row r="1807">
          <cell r="A1807">
            <v>209</v>
          </cell>
          <cell r="B1807">
            <v>22</v>
          </cell>
          <cell r="F1807">
            <v>5560</v>
          </cell>
          <cell r="H1807">
            <v>96</v>
          </cell>
          <cell r="I1807">
            <v>94</v>
          </cell>
          <cell r="J1807">
            <v>88</v>
          </cell>
          <cell r="K1807">
            <v>86</v>
          </cell>
          <cell r="L1807">
            <v>80</v>
          </cell>
          <cell r="M1807">
            <v>77</v>
          </cell>
        </row>
        <row r="1808">
          <cell r="A1808">
            <v>209</v>
          </cell>
          <cell r="B1808">
            <v>22</v>
          </cell>
          <cell r="F1808">
            <v>5570</v>
          </cell>
          <cell r="H1808">
            <v>56</v>
          </cell>
          <cell r="I1808">
            <v>52</v>
          </cell>
          <cell r="J1808">
            <v>36</v>
          </cell>
          <cell r="K1808">
            <v>45</v>
          </cell>
          <cell r="L1808">
            <v>37</v>
          </cell>
          <cell r="M1808">
            <v>43</v>
          </cell>
        </row>
        <row r="1809">
          <cell r="A1809">
            <v>209</v>
          </cell>
          <cell r="B1809">
            <v>22</v>
          </cell>
          <cell r="F1809">
            <v>5580</v>
          </cell>
          <cell r="H1809">
            <v>40</v>
          </cell>
          <cell r="I1809">
            <v>42</v>
          </cell>
          <cell r="J1809">
            <v>52</v>
          </cell>
          <cell r="K1809">
            <v>41</v>
          </cell>
          <cell r="L1809">
            <v>43</v>
          </cell>
          <cell r="M1809">
            <v>34</v>
          </cell>
        </row>
        <row r="1810">
          <cell r="A1810">
            <v>209</v>
          </cell>
          <cell r="B1810">
            <v>22</v>
          </cell>
          <cell r="F1810">
            <v>5360</v>
          </cell>
          <cell r="H1810">
            <v>1</v>
          </cell>
        </row>
        <row r="1811">
          <cell r="A1811">
            <v>209</v>
          </cell>
          <cell r="B1811">
            <v>22</v>
          </cell>
          <cell r="F1811">
            <v>5330</v>
          </cell>
          <cell r="H1811">
            <v>3</v>
          </cell>
          <cell r="I1811">
            <v>2</v>
          </cell>
          <cell r="J1811">
            <v>1</v>
          </cell>
          <cell r="K1811">
            <v>2</v>
          </cell>
        </row>
        <row r="1812">
          <cell r="A1812">
            <v>209</v>
          </cell>
          <cell r="B1812">
            <v>22</v>
          </cell>
          <cell r="F1812">
            <v>5010</v>
          </cell>
          <cell r="H1812">
            <v>29</v>
          </cell>
          <cell r="I1812">
            <v>28</v>
          </cell>
          <cell r="J1812">
            <v>27</v>
          </cell>
          <cell r="K1812">
            <v>26</v>
          </cell>
          <cell r="L1812">
            <v>25</v>
          </cell>
          <cell r="M1812">
            <v>26</v>
          </cell>
        </row>
        <row r="1813">
          <cell r="A1813">
            <v>212</v>
          </cell>
          <cell r="B1813">
            <v>22</v>
          </cell>
          <cell r="F1813">
            <v>5320</v>
          </cell>
          <cell r="J1813">
            <v>1</v>
          </cell>
        </row>
        <row r="1814">
          <cell r="A1814">
            <v>212</v>
          </cell>
          <cell r="B1814">
            <v>22</v>
          </cell>
          <cell r="F1814">
            <v>5310</v>
          </cell>
          <cell r="J1814">
            <v>2</v>
          </cell>
          <cell r="K1814">
            <v>1</v>
          </cell>
          <cell r="L1814">
            <v>1</v>
          </cell>
        </row>
        <row r="1815">
          <cell r="A1815">
            <v>212</v>
          </cell>
          <cell r="B1815">
            <v>22</v>
          </cell>
          <cell r="F1815">
            <v>5030</v>
          </cell>
          <cell r="H1815">
            <v>27</v>
          </cell>
          <cell r="I1815">
            <v>25</v>
          </cell>
          <cell r="K1815">
            <v>30</v>
          </cell>
          <cell r="L1815">
            <v>29</v>
          </cell>
          <cell r="M1815">
            <v>29</v>
          </cell>
        </row>
        <row r="1816">
          <cell r="A1816">
            <v>212</v>
          </cell>
          <cell r="B1816">
            <v>22</v>
          </cell>
          <cell r="F1816">
            <v>5560</v>
          </cell>
          <cell r="H1816">
            <v>79</v>
          </cell>
          <cell r="I1816">
            <v>75</v>
          </cell>
          <cell r="J1816">
            <v>70</v>
          </cell>
          <cell r="K1816">
            <v>92</v>
          </cell>
          <cell r="L1816">
            <v>90</v>
          </cell>
          <cell r="M1816">
            <v>87</v>
          </cell>
        </row>
        <row r="1817">
          <cell r="A1817">
            <v>212</v>
          </cell>
          <cell r="B1817">
            <v>22</v>
          </cell>
          <cell r="F1817">
            <v>5570</v>
          </cell>
          <cell r="H1817">
            <v>39</v>
          </cell>
          <cell r="I1817">
            <v>40</v>
          </cell>
          <cell r="J1817">
            <v>40</v>
          </cell>
          <cell r="K1817">
            <v>44</v>
          </cell>
          <cell r="L1817">
            <v>41</v>
          </cell>
          <cell r="M1817">
            <v>45</v>
          </cell>
        </row>
        <row r="1818">
          <cell r="A1818">
            <v>212</v>
          </cell>
          <cell r="B1818">
            <v>22</v>
          </cell>
          <cell r="F1818">
            <v>5580</v>
          </cell>
          <cell r="H1818">
            <v>40</v>
          </cell>
          <cell r="I1818">
            <v>35</v>
          </cell>
          <cell r="J1818">
            <v>30</v>
          </cell>
          <cell r="K1818">
            <v>48</v>
          </cell>
          <cell r="L1818">
            <v>49</v>
          </cell>
          <cell r="M1818">
            <v>42</v>
          </cell>
        </row>
        <row r="1819">
          <cell r="A1819">
            <v>212</v>
          </cell>
          <cell r="B1819">
            <v>22</v>
          </cell>
          <cell r="F1819">
            <v>5020</v>
          </cell>
          <cell r="H1819">
            <v>26</v>
          </cell>
          <cell r="I1819">
            <v>25</v>
          </cell>
          <cell r="J1819">
            <v>33</v>
          </cell>
          <cell r="K1819">
            <v>31</v>
          </cell>
          <cell r="L1819">
            <v>29</v>
          </cell>
          <cell r="M1819">
            <v>29</v>
          </cell>
        </row>
        <row r="1820">
          <cell r="A1820">
            <v>212</v>
          </cell>
          <cell r="B1820">
            <v>22</v>
          </cell>
          <cell r="F1820">
            <v>5330</v>
          </cell>
          <cell r="M1820">
            <v>1</v>
          </cell>
        </row>
        <row r="1821">
          <cell r="A1821">
            <v>212</v>
          </cell>
          <cell r="B1821">
            <v>22</v>
          </cell>
          <cell r="F1821">
            <v>5340</v>
          </cell>
          <cell r="K1821">
            <v>1</v>
          </cell>
          <cell r="L1821">
            <v>1</v>
          </cell>
          <cell r="M1821">
            <v>1</v>
          </cell>
        </row>
        <row r="1822">
          <cell r="A1822">
            <v>212</v>
          </cell>
          <cell r="B1822">
            <v>22</v>
          </cell>
          <cell r="F1822">
            <v>5010</v>
          </cell>
          <cell r="H1822">
            <v>26</v>
          </cell>
          <cell r="I1822">
            <v>25</v>
          </cell>
          <cell r="J1822">
            <v>34</v>
          </cell>
          <cell r="K1822">
            <v>29</v>
          </cell>
          <cell r="L1822">
            <v>30</v>
          </cell>
          <cell r="M1822">
            <v>27</v>
          </cell>
        </row>
        <row r="1823">
          <cell r="A1823">
            <v>213</v>
          </cell>
          <cell r="B1823">
            <v>22</v>
          </cell>
          <cell r="F1823">
            <v>5320</v>
          </cell>
          <cell r="I1823">
            <v>1</v>
          </cell>
          <cell r="M1823">
            <v>2</v>
          </cell>
        </row>
        <row r="1824">
          <cell r="A1824">
            <v>213</v>
          </cell>
          <cell r="B1824">
            <v>22</v>
          </cell>
          <cell r="F1824">
            <v>5560</v>
          </cell>
          <cell r="H1824">
            <v>35</v>
          </cell>
          <cell r="I1824">
            <v>48</v>
          </cell>
          <cell r="J1824">
            <v>30</v>
          </cell>
          <cell r="K1824">
            <v>35</v>
          </cell>
          <cell r="L1824">
            <v>46</v>
          </cell>
          <cell r="M1824">
            <v>40</v>
          </cell>
        </row>
        <row r="1825">
          <cell r="A1825">
            <v>213</v>
          </cell>
          <cell r="B1825">
            <v>22</v>
          </cell>
          <cell r="F1825">
            <v>5010</v>
          </cell>
          <cell r="H1825">
            <v>35</v>
          </cell>
          <cell r="I1825">
            <v>22</v>
          </cell>
          <cell r="J1825">
            <v>30</v>
          </cell>
          <cell r="K1825">
            <v>35</v>
          </cell>
          <cell r="L1825">
            <v>23</v>
          </cell>
          <cell r="M1825">
            <v>38</v>
          </cell>
        </row>
        <row r="1826">
          <cell r="A1826">
            <v>213</v>
          </cell>
          <cell r="B1826">
            <v>22</v>
          </cell>
          <cell r="F1826">
            <v>5310</v>
          </cell>
          <cell r="I1826">
            <v>2</v>
          </cell>
        </row>
        <row r="1827">
          <cell r="A1827">
            <v>213</v>
          </cell>
          <cell r="B1827">
            <v>22</v>
          </cell>
          <cell r="F1827">
            <v>5570</v>
          </cell>
          <cell r="H1827">
            <v>15</v>
          </cell>
          <cell r="I1827">
            <v>25</v>
          </cell>
          <cell r="J1827">
            <v>13</v>
          </cell>
          <cell r="K1827">
            <v>18</v>
          </cell>
          <cell r="L1827">
            <v>20</v>
          </cell>
          <cell r="M1827">
            <v>24</v>
          </cell>
        </row>
        <row r="1828">
          <cell r="A1828">
            <v>213</v>
          </cell>
          <cell r="B1828">
            <v>22</v>
          </cell>
          <cell r="F1828">
            <v>5580</v>
          </cell>
          <cell r="H1828">
            <v>20</v>
          </cell>
          <cell r="I1828">
            <v>23</v>
          </cell>
          <cell r="J1828">
            <v>17</v>
          </cell>
          <cell r="K1828">
            <v>17</v>
          </cell>
          <cell r="L1828">
            <v>26</v>
          </cell>
          <cell r="M1828">
            <v>16</v>
          </cell>
        </row>
        <row r="1829">
          <cell r="A1829">
            <v>213</v>
          </cell>
          <cell r="B1829">
            <v>22</v>
          </cell>
          <cell r="F1829">
            <v>5020</v>
          </cell>
          <cell r="I1829">
            <v>23</v>
          </cell>
          <cell r="L1829">
            <v>23</v>
          </cell>
        </row>
        <row r="1830">
          <cell r="A1830">
            <v>213</v>
          </cell>
          <cell r="B1830">
            <v>22</v>
          </cell>
          <cell r="F1830">
            <v>5580</v>
          </cell>
          <cell r="H1830">
            <v>24</v>
          </cell>
          <cell r="I1830">
            <v>25</v>
          </cell>
          <cell r="J1830">
            <v>30</v>
          </cell>
          <cell r="K1830">
            <v>23</v>
          </cell>
          <cell r="L1830">
            <v>37</v>
          </cell>
          <cell r="M1830">
            <v>18</v>
          </cell>
        </row>
        <row r="1831">
          <cell r="A1831">
            <v>213</v>
          </cell>
          <cell r="B1831">
            <v>22</v>
          </cell>
          <cell r="F1831">
            <v>5310</v>
          </cell>
          <cell r="H1831">
            <v>1</v>
          </cell>
          <cell r="I1831">
            <v>1</v>
          </cell>
          <cell r="K1831">
            <v>1</v>
          </cell>
          <cell r="M1831">
            <v>1</v>
          </cell>
        </row>
        <row r="1832">
          <cell r="A1832">
            <v>213</v>
          </cell>
          <cell r="B1832">
            <v>22</v>
          </cell>
          <cell r="F1832">
            <v>5010</v>
          </cell>
          <cell r="H1832">
            <v>30</v>
          </cell>
          <cell r="I1832">
            <v>23</v>
          </cell>
          <cell r="J1832">
            <v>31</v>
          </cell>
          <cell r="K1832">
            <v>28</v>
          </cell>
          <cell r="L1832">
            <v>31</v>
          </cell>
          <cell r="M1832">
            <v>21</v>
          </cell>
        </row>
        <row r="1833">
          <cell r="A1833">
            <v>213</v>
          </cell>
          <cell r="B1833">
            <v>22</v>
          </cell>
          <cell r="F1833">
            <v>5020</v>
          </cell>
          <cell r="H1833">
            <v>31</v>
          </cell>
          <cell r="I1833">
            <v>25</v>
          </cell>
          <cell r="J1833">
            <v>30</v>
          </cell>
          <cell r="K1833">
            <v>27</v>
          </cell>
          <cell r="L1833">
            <v>32</v>
          </cell>
          <cell r="M1833">
            <v>23</v>
          </cell>
        </row>
        <row r="1834">
          <cell r="A1834">
            <v>213</v>
          </cell>
          <cell r="B1834">
            <v>22</v>
          </cell>
          <cell r="F1834">
            <v>5320</v>
          </cell>
          <cell r="H1834">
            <v>2</v>
          </cell>
          <cell r="K1834">
            <v>2</v>
          </cell>
          <cell r="L1834">
            <v>2</v>
          </cell>
        </row>
        <row r="1835">
          <cell r="A1835">
            <v>213</v>
          </cell>
          <cell r="B1835">
            <v>22</v>
          </cell>
          <cell r="F1835">
            <v>5330</v>
          </cell>
          <cell r="I1835">
            <v>1</v>
          </cell>
          <cell r="J1835">
            <v>1</v>
          </cell>
          <cell r="K1835">
            <v>2</v>
          </cell>
          <cell r="M1835">
            <v>1</v>
          </cell>
        </row>
        <row r="1836">
          <cell r="A1836">
            <v>213</v>
          </cell>
          <cell r="B1836">
            <v>22</v>
          </cell>
          <cell r="F1836">
            <v>5560</v>
          </cell>
          <cell r="H1836">
            <v>64</v>
          </cell>
          <cell r="I1836">
            <v>50</v>
          </cell>
          <cell r="J1836">
            <v>62</v>
          </cell>
          <cell r="K1836">
            <v>60</v>
          </cell>
          <cell r="L1836">
            <v>65</v>
          </cell>
          <cell r="M1836">
            <v>46</v>
          </cell>
        </row>
        <row r="1837">
          <cell r="A1837">
            <v>213</v>
          </cell>
          <cell r="B1837">
            <v>22</v>
          </cell>
          <cell r="F1837">
            <v>5570</v>
          </cell>
          <cell r="H1837">
            <v>40</v>
          </cell>
          <cell r="I1837">
            <v>25</v>
          </cell>
          <cell r="J1837">
            <v>32</v>
          </cell>
          <cell r="K1837">
            <v>37</v>
          </cell>
          <cell r="L1837">
            <v>28</v>
          </cell>
          <cell r="M1837">
            <v>28</v>
          </cell>
        </row>
        <row r="1838">
          <cell r="A1838">
            <v>212</v>
          </cell>
          <cell r="B1838">
            <v>22</v>
          </cell>
          <cell r="F1838">
            <v>5320</v>
          </cell>
          <cell r="L1838">
            <v>1</v>
          </cell>
        </row>
        <row r="1839">
          <cell r="A1839">
            <v>212</v>
          </cell>
          <cell r="B1839">
            <v>22</v>
          </cell>
          <cell r="F1839">
            <v>5310</v>
          </cell>
          <cell r="I1839">
            <v>1</v>
          </cell>
          <cell r="K1839">
            <v>1</v>
          </cell>
        </row>
        <row r="1840">
          <cell r="A1840">
            <v>212</v>
          </cell>
          <cell r="B1840">
            <v>22</v>
          </cell>
          <cell r="F1840">
            <v>5580</v>
          </cell>
          <cell r="H1840">
            <v>1</v>
          </cell>
          <cell r="I1840">
            <v>7</v>
          </cell>
          <cell r="J1840">
            <v>1</v>
          </cell>
          <cell r="K1840">
            <v>5</v>
          </cell>
          <cell r="L1840">
            <v>4</v>
          </cell>
          <cell r="M1840">
            <v>4</v>
          </cell>
        </row>
        <row r="1841">
          <cell r="A1841">
            <v>201</v>
          </cell>
          <cell r="B1841">
            <v>22</v>
          </cell>
          <cell r="F1841">
            <v>5030</v>
          </cell>
          <cell r="H1841">
            <v>25</v>
          </cell>
        </row>
        <row r="1842">
          <cell r="A1842">
            <v>201</v>
          </cell>
          <cell r="B1842">
            <v>22</v>
          </cell>
          <cell r="F1842">
            <v>5020</v>
          </cell>
          <cell r="H1842">
            <v>24</v>
          </cell>
          <cell r="I1842">
            <v>35</v>
          </cell>
          <cell r="J1842">
            <v>34</v>
          </cell>
          <cell r="K1842">
            <v>33</v>
          </cell>
          <cell r="L1842">
            <v>28</v>
          </cell>
          <cell r="M1842">
            <v>29</v>
          </cell>
        </row>
        <row r="1843">
          <cell r="A1843">
            <v>201</v>
          </cell>
          <cell r="B1843">
            <v>22</v>
          </cell>
          <cell r="F1843">
            <v>5010</v>
          </cell>
          <cell r="H1843">
            <v>24</v>
          </cell>
          <cell r="I1843">
            <v>35</v>
          </cell>
          <cell r="J1843">
            <v>33</v>
          </cell>
          <cell r="K1843">
            <v>34</v>
          </cell>
          <cell r="L1843">
            <v>29</v>
          </cell>
          <cell r="M1843">
            <v>28</v>
          </cell>
        </row>
        <row r="1844">
          <cell r="A1844">
            <v>201</v>
          </cell>
          <cell r="B1844">
            <v>22</v>
          </cell>
          <cell r="F1844">
            <v>5320</v>
          </cell>
          <cell r="H1844">
            <v>2</v>
          </cell>
          <cell r="M1844">
            <v>1</v>
          </cell>
        </row>
        <row r="1845">
          <cell r="A1845">
            <v>201</v>
          </cell>
          <cell r="B1845">
            <v>22</v>
          </cell>
          <cell r="F1845">
            <v>5560</v>
          </cell>
          <cell r="H1845">
            <v>75</v>
          </cell>
          <cell r="I1845">
            <v>71</v>
          </cell>
          <cell r="J1845">
            <v>67</v>
          </cell>
          <cell r="K1845">
            <v>67</v>
          </cell>
          <cell r="L1845">
            <v>58</v>
          </cell>
          <cell r="M1845">
            <v>58</v>
          </cell>
        </row>
        <row r="1846">
          <cell r="A1846">
            <v>201</v>
          </cell>
          <cell r="B1846">
            <v>22</v>
          </cell>
          <cell r="F1846">
            <v>5030</v>
          </cell>
          <cell r="H1846">
            <v>32</v>
          </cell>
          <cell r="I1846">
            <v>29</v>
          </cell>
          <cell r="J1846">
            <v>29</v>
          </cell>
          <cell r="K1846">
            <v>33</v>
          </cell>
          <cell r="L1846">
            <v>33</v>
          </cell>
          <cell r="M1846">
            <v>33</v>
          </cell>
        </row>
        <row r="1847">
          <cell r="A1847">
            <v>201</v>
          </cell>
          <cell r="B1847">
            <v>22</v>
          </cell>
          <cell r="F1847">
            <v>5560</v>
          </cell>
          <cell r="H1847">
            <v>125</v>
          </cell>
          <cell r="I1847">
            <v>117</v>
          </cell>
          <cell r="J1847">
            <v>117</v>
          </cell>
          <cell r="K1847">
            <v>100</v>
          </cell>
          <cell r="L1847">
            <v>135</v>
          </cell>
          <cell r="M1847">
            <v>133</v>
          </cell>
        </row>
        <row r="1848">
          <cell r="A1848">
            <v>201</v>
          </cell>
          <cell r="B1848">
            <v>22</v>
          </cell>
          <cell r="F1848">
            <v>5010</v>
          </cell>
          <cell r="H1848">
            <v>31</v>
          </cell>
          <cell r="I1848">
            <v>29</v>
          </cell>
          <cell r="J1848">
            <v>29</v>
          </cell>
          <cell r="K1848">
            <v>33</v>
          </cell>
          <cell r="L1848">
            <v>34</v>
          </cell>
          <cell r="M1848">
            <v>33</v>
          </cell>
        </row>
        <row r="1849">
          <cell r="A1849">
            <v>201</v>
          </cell>
          <cell r="B1849">
            <v>22</v>
          </cell>
          <cell r="F1849">
            <v>5020</v>
          </cell>
          <cell r="H1849">
            <v>31</v>
          </cell>
          <cell r="I1849">
            <v>28</v>
          </cell>
          <cell r="J1849">
            <v>28</v>
          </cell>
          <cell r="K1849">
            <v>33</v>
          </cell>
          <cell r="L1849">
            <v>34</v>
          </cell>
          <cell r="M1849">
            <v>33</v>
          </cell>
        </row>
        <row r="1850">
          <cell r="A1850">
            <v>201</v>
          </cell>
          <cell r="B1850">
            <v>22</v>
          </cell>
          <cell r="F1850">
            <v>5040</v>
          </cell>
          <cell r="H1850">
            <v>31</v>
          </cell>
          <cell r="I1850">
            <v>29</v>
          </cell>
          <cell r="J1850">
            <v>29</v>
          </cell>
          <cell r="L1850">
            <v>33</v>
          </cell>
          <cell r="M1850">
            <v>34</v>
          </cell>
        </row>
        <row r="1851">
          <cell r="A1851">
            <v>201</v>
          </cell>
          <cell r="B1851">
            <v>22</v>
          </cell>
          <cell r="F1851">
            <v>5310</v>
          </cell>
          <cell r="I1851">
            <v>2</v>
          </cell>
          <cell r="J1851">
            <v>2</v>
          </cell>
          <cell r="K1851">
            <v>1</v>
          </cell>
          <cell r="L1851">
            <v>1</v>
          </cell>
        </row>
        <row r="1852">
          <cell r="A1852">
            <v>201</v>
          </cell>
          <cell r="B1852">
            <v>22</v>
          </cell>
          <cell r="F1852">
            <v>5570</v>
          </cell>
          <cell r="H1852">
            <v>57</v>
          </cell>
          <cell r="I1852">
            <v>54</v>
          </cell>
          <cell r="J1852">
            <v>65</v>
          </cell>
          <cell r="K1852">
            <v>53</v>
          </cell>
          <cell r="L1852">
            <v>72</v>
          </cell>
          <cell r="M1852">
            <v>72</v>
          </cell>
        </row>
        <row r="1853">
          <cell r="A1853">
            <v>201</v>
          </cell>
          <cell r="B1853">
            <v>22</v>
          </cell>
          <cell r="F1853">
            <v>5580</v>
          </cell>
          <cell r="H1853">
            <v>68</v>
          </cell>
          <cell r="I1853">
            <v>63</v>
          </cell>
          <cell r="J1853">
            <v>52</v>
          </cell>
          <cell r="K1853">
            <v>47</v>
          </cell>
          <cell r="L1853">
            <v>63</v>
          </cell>
          <cell r="M1853">
            <v>61</v>
          </cell>
        </row>
        <row r="1854">
          <cell r="A1854">
            <v>201</v>
          </cell>
          <cell r="B1854">
            <v>22</v>
          </cell>
          <cell r="F1854">
            <v>5580</v>
          </cell>
          <cell r="H1854">
            <v>79</v>
          </cell>
          <cell r="I1854">
            <v>87</v>
          </cell>
          <cell r="J1854">
            <v>70</v>
          </cell>
          <cell r="K1854">
            <v>74</v>
          </cell>
          <cell r="L1854">
            <v>97</v>
          </cell>
          <cell r="M1854">
            <v>74</v>
          </cell>
        </row>
        <row r="1855">
          <cell r="A1855">
            <v>201</v>
          </cell>
          <cell r="B1855">
            <v>22</v>
          </cell>
          <cell r="F1855">
            <v>5570</v>
          </cell>
          <cell r="H1855">
            <v>91</v>
          </cell>
          <cell r="I1855">
            <v>84</v>
          </cell>
          <cell r="J1855">
            <v>97</v>
          </cell>
          <cell r="K1855">
            <v>95</v>
          </cell>
          <cell r="L1855">
            <v>87</v>
          </cell>
          <cell r="M1855">
            <v>65</v>
          </cell>
        </row>
        <row r="1856">
          <cell r="A1856">
            <v>201</v>
          </cell>
          <cell r="B1856">
            <v>22</v>
          </cell>
          <cell r="F1856">
            <v>5020</v>
          </cell>
          <cell r="H1856">
            <v>33</v>
          </cell>
          <cell r="I1856">
            <v>34</v>
          </cell>
          <cell r="J1856">
            <v>33</v>
          </cell>
          <cell r="K1856">
            <v>33</v>
          </cell>
          <cell r="L1856">
            <v>35</v>
          </cell>
          <cell r="M1856">
            <v>34</v>
          </cell>
        </row>
        <row r="1857">
          <cell r="A1857">
            <v>201</v>
          </cell>
          <cell r="B1857">
            <v>22</v>
          </cell>
          <cell r="F1857">
            <v>5030</v>
          </cell>
          <cell r="H1857">
            <v>34</v>
          </cell>
          <cell r="I1857">
            <v>34</v>
          </cell>
          <cell r="J1857">
            <v>33</v>
          </cell>
          <cell r="K1857">
            <v>33</v>
          </cell>
          <cell r="L1857">
            <v>35</v>
          </cell>
          <cell r="M1857">
            <v>34</v>
          </cell>
        </row>
        <row r="1858">
          <cell r="A1858">
            <v>201</v>
          </cell>
          <cell r="B1858">
            <v>22</v>
          </cell>
          <cell r="F1858">
            <v>5040</v>
          </cell>
          <cell r="H1858">
            <v>33</v>
          </cell>
          <cell r="I1858">
            <v>34</v>
          </cell>
          <cell r="J1858">
            <v>32</v>
          </cell>
          <cell r="K1858">
            <v>34</v>
          </cell>
          <cell r="L1858">
            <v>35</v>
          </cell>
          <cell r="M1858">
            <v>34</v>
          </cell>
        </row>
        <row r="1859">
          <cell r="A1859">
            <v>201</v>
          </cell>
          <cell r="B1859">
            <v>22</v>
          </cell>
          <cell r="F1859">
            <v>5010</v>
          </cell>
          <cell r="H1859">
            <v>33</v>
          </cell>
          <cell r="I1859">
            <v>34</v>
          </cell>
          <cell r="J1859">
            <v>32</v>
          </cell>
          <cell r="K1859">
            <v>33</v>
          </cell>
          <cell r="L1859">
            <v>35</v>
          </cell>
          <cell r="M1859">
            <v>35</v>
          </cell>
        </row>
        <row r="1860">
          <cell r="A1860">
            <v>201</v>
          </cell>
          <cell r="B1860">
            <v>22</v>
          </cell>
          <cell r="F1860">
            <v>5560</v>
          </cell>
          <cell r="H1860">
            <v>170</v>
          </cell>
          <cell r="I1860">
            <v>171</v>
          </cell>
          <cell r="J1860">
            <v>167</v>
          </cell>
          <cell r="K1860">
            <v>169</v>
          </cell>
          <cell r="L1860">
            <v>184</v>
          </cell>
          <cell r="M1860">
            <v>139</v>
          </cell>
        </row>
        <row r="1861">
          <cell r="A1861">
            <v>201</v>
          </cell>
          <cell r="B1861">
            <v>22</v>
          </cell>
          <cell r="F1861">
            <v>5350</v>
          </cell>
          <cell r="J1861">
            <v>2</v>
          </cell>
          <cell r="L1861">
            <v>3</v>
          </cell>
        </row>
        <row r="1862">
          <cell r="A1862">
            <v>201</v>
          </cell>
          <cell r="B1862">
            <v>22</v>
          </cell>
          <cell r="F1862">
            <v>5340</v>
          </cell>
          <cell r="H1862">
            <v>2</v>
          </cell>
          <cell r="J1862">
            <v>2</v>
          </cell>
          <cell r="L1862">
            <v>2</v>
          </cell>
        </row>
        <row r="1863">
          <cell r="A1863">
            <v>201</v>
          </cell>
          <cell r="B1863">
            <v>22</v>
          </cell>
          <cell r="F1863">
            <v>5330</v>
          </cell>
          <cell r="L1863">
            <v>2</v>
          </cell>
          <cell r="M1863">
            <v>1</v>
          </cell>
        </row>
        <row r="1864">
          <cell r="A1864">
            <v>201</v>
          </cell>
          <cell r="B1864">
            <v>22</v>
          </cell>
          <cell r="F1864">
            <v>5320</v>
          </cell>
          <cell r="K1864">
            <v>1</v>
          </cell>
        </row>
        <row r="1865">
          <cell r="A1865">
            <v>201</v>
          </cell>
          <cell r="B1865">
            <v>22</v>
          </cell>
          <cell r="F1865">
            <v>5310</v>
          </cell>
          <cell r="H1865">
            <v>2</v>
          </cell>
          <cell r="I1865">
            <v>1</v>
          </cell>
          <cell r="K1865">
            <v>1</v>
          </cell>
          <cell r="L1865">
            <v>2</v>
          </cell>
          <cell r="M1865">
            <v>1</v>
          </cell>
        </row>
        <row r="1866">
          <cell r="A1866">
            <v>201</v>
          </cell>
          <cell r="B1866">
            <v>22</v>
          </cell>
          <cell r="F1866">
            <v>5050</v>
          </cell>
          <cell r="H1866">
            <v>33</v>
          </cell>
          <cell r="I1866">
            <v>34</v>
          </cell>
          <cell r="J1866">
            <v>33</v>
          </cell>
          <cell r="K1866">
            <v>34</v>
          </cell>
          <cell r="L1866">
            <v>35</v>
          </cell>
        </row>
        <row r="1867">
          <cell r="A1867">
            <v>203</v>
          </cell>
          <cell r="B1867">
            <v>22</v>
          </cell>
          <cell r="F1867">
            <v>5040</v>
          </cell>
          <cell r="H1867">
            <v>32</v>
          </cell>
          <cell r="I1867">
            <v>31</v>
          </cell>
          <cell r="J1867">
            <v>33</v>
          </cell>
          <cell r="K1867">
            <v>34</v>
          </cell>
          <cell r="L1867">
            <v>34</v>
          </cell>
          <cell r="M1867">
            <v>29</v>
          </cell>
        </row>
        <row r="1868">
          <cell r="A1868">
            <v>203</v>
          </cell>
          <cell r="B1868">
            <v>22</v>
          </cell>
          <cell r="F1868">
            <v>5050</v>
          </cell>
          <cell r="I1868">
            <v>32</v>
          </cell>
          <cell r="J1868">
            <v>33</v>
          </cell>
          <cell r="L1868">
            <v>35</v>
          </cell>
          <cell r="M1868">
            <v>30</v>
          </cell>
        </row>
        <row r="1869">
          <cell r="A1869">
            <v>203</v>
          </cell>
          <cell r="B1869">
            <v>22</v>
          </cell>
          <cell r="F1869">
            <v>5310</v>
          </cell>
          <cell r="I1869">
            <v>1</v>
          </cell>
          <cell r="J1869">
            <v>3</v>
          </cell>
          <cell r="L1869">
            <v>2</v>
          </cell>
          <cell r="M1869">
            <v>1</v>
          </cell>
        </row>
        <row r="1870">
          <cell r="A1870">
            <v>203</v>
          </cell>
          <cell r="B1870">
            <v>22</v>
          </cell>
          <cell r="F1870">
            <v>5320</v>
          </cell>
          <cell r="H1870">
            <v>2</v>
          </cell>
          <cell r="J1870">
            <v>2</v>
          </cell>
          <cell r="K1870">
            <v>2</v>
          </cell>
          <cell r="L1870">
            <v>1</v>
          </cell>
          <cell r="M1870">
            <v>1</v>
          </cell>
        </row>
        <row r="1871">
          <cell r="A1871">
            <v>203</v>
          </cell>
          <cell r="B1871">
            <v>22</v>
          </cell>
          <cell r="F1871">
            <v>5340</v>
          </cell>
          <cell r="H1871">
            <v>2</v>
          </cell>
          <cell r="I1871">
            <v>1</v>
          </cell>
          <cell r="J1871">
            <v>2</v>
          </cell>
        </row>
        <row r="1872">
          <cell r="A1872">
            <v>203</v>
          </cell>
          <cell r="B1872">
            <v>22</v>
          </cell>
          <cell r="F1872">
            <v>5350</v>
          </cell>
          <cell r="J1872">
            <v>1</v>
          </cell>
        </row>
        <row r="1873">
          <cell r="A1873">
            <v>203</v>
          </cell>
          <cell r="B1873">
            <v>22</v>
          </cell>
          <cell r="F1873">
            <v>5560</v>
          </cell>
          <cell r="H1873">
            <v>131</v>
          </cell>
          <cell r="I1873">
            <v>158</v>
          </cell>
          <cell r="J1873">
            <v>172</v>
          </cell>
          <cell r="K1873">
            <v>139</v>
          </cell>
          <cell r="L1873">
            <v>176</v>
          </cell>
          <cell r="M1873">
            <v>152</v>
          </cell>
        </row>
        <row r="1874">
          <cell r="A1874">
            <v>203</v>
          </cell>
          <cell r="B1874">
            <v>22</v>
          </cell>
          <cell r="F1874">
            <v>5570</v>
          </cell>
          <cell r="H1874">
            <v>67</v>
          </cell>
          <cell r="I1874">
            <v>76</v>
          </cell>
          <cell r="J1874">
            <v>91</v>
          </cell>
          <cell r="K1874">
            <v>74</v>
          </cell>
          <cell r="L1874">
            <v>84</v>
          </cell>
          <cell r="M1874">
            <v>69</v>
          </cell>
        </row>
        <row r="1875">
          <cell r="A1875">
            <v>203</v>
          </cell>
          <cell r="B1875">
            <v>22</v>
          </cell>
          <cell r="F1875">
            <v>5580</v>
          </cell>
          <cell r="H1875">
            <v>64</v>
          </cell>
          <cell r="I1875">
            <v>82</v>
          </cell>
          <cell r="J1875">
            <v>81</v>
          </cell>
          <cell r="K1875">
            <v>65</v>
          </cell>
          <cell r="L1875">
            <v>92</v>
          </cell>
          <cell r="M1875">
            <v>83</v>
          </cell>
        </row>
        <row r="1876">
          <cell r="A1876">
            <v>203</v>
          </cell>
          <cell r="B1876">
            <v>22</v>
          </cell>
          <cell r="F1876">
            <v>5010</v>
          </cell>
          <cell r="H1876">
            <v>31</v>
          </cell>
          <cell r="I1876">
            <v>32</v>
          </cell>
          <cell r="J1876">
            <v>32</v>
          </cell>
          <cell r="K1876">
            <v>34</v>
          </cell>
          <cell r="L1876">
            <v>34</v>
          </cell>
          <cell r="M1876">
            <v>30</v>
          </cell>
        </row>
        <row r="1877">
          <cell r="A1877">
            <v>203</v>
          </cell>
          <cell r="B1877">
            <v>22</v>
          </cell>
          <cell r="F1877">
            <v>5030</v>
          </cell>
          <cell r="H1877">
            <v>31</v>
          </cell>
          <cell r="I1877">
            <v>31</v>
          </cell>
          <cell r="J1877">
            <v>32</v>
          </cell>
          <cell r="K1877">
            <v>35</v>
          </cell>
          <cell r="L1877">
            <v>34</v>
          </cell>
          <cell r="M1877">
            <v>30</v>
          </cell>
        </row>
        <row r="1878">
          <cell r="A1878">
            <v>203</v>
          </cell>
          <cell r="B1878">
            <v>22</v>
          </cell>
          <cell r="F1878">
            <v>5330</v>
          </cell>
          <cell r="J1878">
            <v>2</v>
          </cell>
          <cell r="L1878">
            <v>1</v>
          </cell>
          <cell r="M1878">
            <v>2</v>
          </cell>
        </row>
        <row r="1879">
          <cell r="A1879">
            <v>203</v>
          </cell>
          <cell r="B1879">
            <v>22</v>
          </cell>
          <cell r="F1879">
            <v>5020</v>
          </cell>
          <cell r="H1879">
            <v>33</v>
          </cell>
          <cell r="I1879">
            <v>30</v>
          </cell>
          <cell r="J1879">
            <v>32</v>
          </cell>
          <cell r="K1879">
            <v>34</v>
          </cell>
          <cell r="L1879">
            <v>35</v>
          </cell>
          <cell r="M1879">
            <v>29</v>
          </cell>
        </row>
        <row r="1880">
          <cell r="A1880">
            <v>203</v>
          </cell>
          <cell r="B1880">
            <v>22</v>
          </cell>
          <cell r="F1880">
            <v>5560</v>
          </cell>
          <cell r="H1880">
            <v>12</v>
          </cell>
          <cell r="I1880">
            <v>11</v>
          </cell>
          <cell r="J1880">
            <v>12</v>
          </cell>
          <cell r="K1880">
            <v>12</v>
          </cell>
          <cell r="L1880">
            <v>8</v>
          </cell>
          <cell r="M1880">
            <v>14</v>
          </cell>
        </row>
        <row r="1881">
          <cell r="A1881">
            <v>203</v>
          </cell>
          <cell r="B1881">
            <v>22</v>
          </cell>
          <cell r="F1881">
            <v>5010</v>
          </cell>
          <cell r="H1881">
            <v>12</v>
          </cell>
          <cell r="I1881">
            <v>10</v>
          </cell>
          <cell r="J1881">
            <v>12</v>
          </cell>
          <cell r="K1881">
            <v>12</v>
          </cell>
          <cell r="L1881">
            <v>7</v>
          </cell>
          <cell r="M1881">
            <v>14</v>
          </cell>
        </row>
        <row r="1882">
          <cell r="A1882">
            <v>203</v>
          </cell>
          <cell r="B1882">
            <v>22</v>
          </cell>
          <cell r="F1882">
            <v>5310</v>
          </cell>
          <cell r="I1882">
            <v>1</v>
          </cell>
          <cell r="L1882">
            <v>1</v>
          </cell>
        </row>
        <row r="1883">
          <cell r="A1883">
            <v>203</v>
          </cell>
          <cell r="B1883">
            <v>22</v>
          </cell>
          <cell r="F1883">
            <v>5570</v>
          </cell>
          <cell r="H1883">
            <v>7</v>
          </cell>
          <cell r="I1883">
            <v>6</v>
          </cell>
          <cell r="J1883">
            <v>7</v>
          </cell>
          <cell r="K1883">
            <v>5</v>
          </cell>
          <cell r="L1883">
            <v>6</v>
          </cell>
          <cell r="M1883">
            <v>5</v>
          </cell>
        </row>
        <row r="1884">
          <cell r="A1884">
            <v>203</v>
          </cell>
          <cell r="B1884">
            <v>22</v>
          </cell>
          <cell r="F1884">
            <v>5580</v>
          </cell>
          <cell r="H1884">
            <v>5</v>
          </cell>
          <cell r="I1884">
            <v>5</v>
          </cell>
          <cell r="J1884">
            <v>5</v>
          </cell>
          <cell r="K1884">
            <v>7</v>
          </cell>
          <cell r="L1884">
            <v>2</v>
          </cell>
          <cell r="M1884">
            <v>9</v>
          </cell>
        </row>
        <row r="1885">
          <cell r="A1885">
            <v>203</v>
          </cell>
          <cell r="B1885">
            <v>22</v>
          </cell>
          <cell r="F1885">
            <v>5580</v>
          </cell>
          <cell r="H1885">
            <v>11</v>
          </cell>
          <cell r="I1885">
            <v>7</v>
          </cell>
          <cell r="J1885">
            <v>4</v>
          </cell>
          <cell r="K1885">
            <v>7</v>
          </cell>
          <cell r="L1885">
            <v>9</v>
          </cell>
          <cell r="M1885">
            <v>8</v>
          </cell>
        </row>
        <row r="1886">
          <cell r="A1886">
            <v>203</v>
          </cell>
          <cell r="B1886">
            <v>22</v>
          </cell>
          <cell r="F1886">
            <v>5570</v>
          </cell>
          <cell r="H1886">
            <v>3</v>
          </cell>
          <cell r="I1886">
            <v>7</v>
          </cell>
          <cell r="J1886">
            <v>9</v>
          </cell>
          <cell r="K1886">
            <v>10</v>
          </cell>
          <cell r="L1886">
            <v>6</v>
          </cell>
          <cell r="M1886">
            <v>15</v>
          </cell>
        </row>
        <row r="1887">
          <cell r="A1887">
            <v>203</v>
          </cell>
          <cell r="B1887">
            <v>22</v>
          </cell>
          <cell r="F1887">
            <v>5560</v>
          </cell>
          <cell r="H1887">
            <v>14</v>
          </cell>
          <cell r="I1887">
            <v>14</v>
          </cell>
          <cell r="J1887">
            <v>13</v>
          </cell>
          <cell r="K1887">
            <v>17</v>
          </cell>
          <cell r="L1887">
            <v>15</v>
          </cell>
          <cell r="M1887">
            <v>23</v>
          </cell>
        </row>
        <row r="1888">
          <cell r="A1888">
            <v>203</v>
          </cell>
          <cell r="B1888">
            <v>22</v>
          </cell>
          <cell r="F1888">
            <v>5010</v>
          </cell>
          <cell r="H1888">
            <v>13</v>
          </cell>
          <cell r="I1888">
            <v>13</v>
          </cell>
          <cell r="J1888">
            <v>13</v>
          </cell>
          <cell r="K1888">
            <v>16</v>
          </cell>
          <cell r="L1888">
            <v>15</v>
          </cell>
          <cell r="M1888">
            <v>22</v>
          </cell>
        </row>
        <row r="1889">
          <cell r="A1889">
            <v>203</v>
          </cell>
          <cell r="B1889">
            <v>22</v>
          </cell>
          <cell r="F1889">
            <v>5310</v>
          </cell>
          <cell r="H1889">
            <v>1</v>
          </cell>
          <cell r="I1889">
            <v>1</v>
          </cell>
          <cell r="K1889">
            <v>1</v>
          </cell>
        </row>
        <row r="1890">
          <cell r="A1890">
            <v>203</v>
          </cell>
          <cell r="B1890">
            <v>22</v>
          </cell>
          <cell r="F1890">
            <v>5320</v>
          </cell>
          <cell r="M1890">
            <v>1</v>
          </cell>
        </row>
        <row r="1891">
          <cell r="A1891">
            <v>203</v>
          </cell>
          <cell r="B1891">
            <v>22</v>
          </cell>
          <cell r="F1891">
            <v>5570</v>
          </cell>
          <cell r="H1891">
            <v>1</v>
          </cell>
          <cell r="J1891">
            <v>2</v>
          </cell>
          <cell r="K1891">
            <v>1</v>
          </cell>
          <cell r="L1891">
            <v>2</v>
          </cell>
          <cell r="M1891">
            <v>4</v>
          </cell>
        </row>
        <row r="1892">
          <cell r="A1892">
            <v>203</v>
          </cell>
          <cell r="B1892">
            <v>22</v>
          </cell>
          <cell r="F1892">
            <v>5260</v>
          </cell>
          <cell r="H1892">
            <v>1</v>
          </cell>
          <cell r="I1892">
            <v>1</v>
          </cell>
        </row>
        <row r="1893">
          <cell r="A1893">
            <v>203</v>
          </cell>
          <cell r="B1893">
            <v>22</v>
          </cell>
          <cell r="F1893">
            <v>5270</v>
          </cell>
          <cell r="J1893">
            <v>2</v>
          </cell>
          <cell r="K1893">
            <v>2</v>
          </cell>
        </row>
        <row r="1894">
          <cell r="A1894">
            <v>203</v>
          </cell>
          <cell r="B1894">
            <v>22</v>
          </cell>
          <cell r="F1894">
            <v>5560</v>
          </cell>
          <cell r="H1894">
            <v>1</v>
          </cell>
          <cell r="I1894">
            <v>1</v>
          </cell>
          <cell r="J1894">
            <v>2</v>
          </cell>
          <cell r="K1894">
            <v>2</v>
          </cell>
          <cell r="L1894">
            <v>2</v>
          </cell>
          <cell r="M1894">
            <v>4</v>
          </cell>
        </row>
        <row r="1895">
          <cell r="A1895">
            <v>203</v>
          </cell>
          <cell r="B1895">
            <v>22</v>
          </cell>
          <cell r="F1895">
            <v>5580</v>
          </cell>
          <cell r="I1895">
            <v>1</v>
          </cell>
          <cell r="K1895">
            <v>1</v>
          </cell>
        </row>
        <row r="1896">
          <cell r="A1896">
            <v>203</v>
          </cell>
          <cell r="B1896">
            <v>22</v>
          </cell>
          <cell r="F1896">
            <v>5280</v>
          </cell>
          <cell r="L1896">
            <v>2</v>
          </cell>
          <cell r="M1896">
            <v>4</v>
          </cell>
        </row>
        <row r="1897">
          <cell r="A1897">
            <v>203</v>
          </cell>
          <cell r="B1897">
            <v>22</v>
          </cell>
          <cell r="F1897">
            <v>5320</v>
          </cell>
          <cell r="I1897">
            <v>1</v>
          </cell>
        </row>
        <row r="1898">
          <cell r="A1898">
            <v>203</v>
          </cell>
          <cell r="B1898">
            <v>22</v>
          </cell>
          <cell r="F1898">
            <v>5560</v>
          </cell>
          <cell r="H1898">
            <v>28</v>
          </cell>
          <cell r="I1898">
            <v>30</v>
          </cell>
          <cell r="J1898">
            <v>33</v>
          </cell>
          <cell r="K1898">
            <v>32</v>
          </cell>
          <cell r="L1898">
            <v>27</v>
          </cell>
          <cell r="M1898">
            <v>34</v>
          </cell>
        </row>
        <row r="1899">
          <cell r="A1899">
            <v>203</v>
          </cell>
          <cell r="B1899">
            <v>22</v>
          </cell>
          <cell r="F1899">
            <v>5580</v>
          </cell>
          <cell r="H1899">
            <v>16</v>
          </cell>
          <cell r="I1899">
            <v>12</v>
          </cell>
          <cell r="J1899">
            <v>18</v>
          </cell>
          <cell r="K1899">
            <v>14</v>
          </cell>
          <cell r="L1899">
            <v>15</v>
          </cell>
          <cell r="M1899">
            <v>20</v>
          </cell>
        </row>
        <row r="1900">
          <cell r="A1900">
            <v>203</v>
          </cell>
          <cell r="B1900">
            <v>22</v>
          </cell>
          <cell r="F1900">
            <v>5310</v>
          </cell>
          <cell r="H1900">
            <v>1</v>
          </cell>
        </row>
        <row r="1901">
          <cell r="A1901">
            <v>203</v>
          </cell>
          <cell r="B1901">
            <v>22</v>
          </cell>
          <cell r="F1901">
            <v>5010</v>
          </cell>
          <cell r="H1901">
            <v>27</v>
          </cell>
          <cell r="I1901">
            <v>29</v>
          </cell>
          <cell r="J1901">
            <v>33</v>
          </cell>
          <cell r="K1901">
            <v>32</v>
          </cell>
          <cell r="L1901">
            <v>27</v>
          </cell>
          <cell r="M1901">
            <v>34</v>
          </cell>
        </row>
        <row r="1902">
          <cell r="A1902">
            <v>442</v>
          </cell>
          <cell r="B1902">
            <v>23</v>
          </cell>
          <cell r="F1902">
            <v>5340</v>
          </cell>
          <cell r="J1902">
            <v>1</v>
          </cell>
        </row>
        <row r="1903">
          <cell r="A1903">
            <v>442</v>
          </cell>
          <cell r="B1903">
            <v>23</v>
          </cell>
          <cell r="F1903">
            <v>5010</v>
          </cell>
          <cell r="H1903">
            <v>19</v>
          </cell>
          <cell r="I1903">
            <v>33</v>
          </cell>
          <cell r="J1903">
            <v>32</v>
          </cell>
          <cell r="K1903">
            <v>29</v>
          </cell>
          <cell r="L1903">
            <v>21</v>
          </cell>
          <cell r="M1903">
            <v>35</v>
          </cell>
        </row>
        <row r="1904">
          <cell r="A1904">
            <v>442</v>
          </cell>
          <cell r="B1904">
            <v>23</v>
          </cell>
          <cell r="F1904">
            <v>5320</v>
          </cell>
          <cell r="L1904">
            <v>1</v>
          </cell>
        </row>
        <row r="1905">
          <cell r="A1905">
            <v>442</v>
          </cell>
          <cell r="B1905">
            <v>23</v>
          </cell>
          <cell r="F1905">
            <v>5310</v>
          </cell>
          <cell r="M1905">
            <v>3</v>
          </cell>
        </row>
        <row r="1906">
          <cell r="A1906">
            <v>442</v>
          </cell>
          <cell r="B1906">
            <v>23</v>
          </cell>
          <cell r="F1906">
            <v>5570</v>
          </cell>
          <cell r="H1906">
            <v>13</v>
          </cell>
          <cell r="I1906">
            <v>12</v>
          </cell>
          <cell r="J1906">
            <v>22</v>
          </cell>
          <cell r="K1906">
            <v>17</v>
          </cell>
          <cell r="L1906">
            <v>19</v>
          </cell>
          <cell r="M1906">
            <v>23</v>
          </cell>
        </row>
        <row r="1907">
          <cell r="A1907">
            <v>442</v>
          </cell>
          <cell r="B1907">
            <v>23</v>
          </cell>
          <cell r="F1907">
            <v>5580</v>
          </cell>
          <cell r="H1907">
            <v>27</v>
          </cell>
          <cell r="I1907">
            <v>21</v>
          </cell>
          <cell r="J1907">
            <v>12</v>
          </cell>
          <cell r="K1907">
            <v>12</v>
          </cell>
          <cell r="L1907">
            <v>27</v>
          </cell>
          <cell r="M1907">
            <v>15</v>
          </cell>
        </row>
        <row r="1908">
          <cell r="A1908">
            <v>442</v>
          </cell>
          <cell r="B1908">
            <v>23</v>
          </cell>
          <cell r="F1908">
            <v>5020</v>
          </cell>
          <cell r="H1908">
            <v>20</v>
          </cell>
          <cell r="L1908">
            <v>23</v>
          </cell>
        </row>
        <row r="1909">
          <cell r="A1909">
            <v>442</v>
          </cell>
          <cell r="B1909">
            <v>23</v>
          </cell>
          <cell r="F1909">
            <v>5560</v>
          </cell>
          <cell r="H1909">
            <v>40</v>
          </cell>
          <cell r="I1909">
            <v>33</v>
          </cell>
          <cell r="J1909">
            <v>34</v>
          </cell>
          <cell r="K1909">
            <v>29</v>
          </cell>
          <cell r="L1909">
            <v>46</v>
          </cell>
          <cell r="M1909">
            <v>38</v>
          </cell>
        </row>
        <row r="1910">
          <cell r="A1910">
            <v>203</v>
          </cell>
          <cell r="B1910">
            <v>22</v>
          </cell>
          <cell r="F1910">
            <v>5020</v>
          </cell>
          <cell r="H1910">
            <v>32</v>
          </cell>
          <cell r="I1910">
            <v>31</v>
          </cell>
          <cell r="J1910">
            <v>31</v>
          </cell>
          <cell r="K1910">
            <v>31</v>
          </cell>
          <cell r="L1910">
            <v>34</v>
          </cell>
          <cell r="M1910">
            <v>27</v>
          </cell>
        </row>
        <row r="1911">
          <cell r="A1911">
            <v>203</v>
          </cell>
          <cell r="B1911">
            <v>22</v>
          </cell>
          <cell r="F1911">
            <v>5320</v>
          </cell>
          <cell r="L1911">
            <v>3</v>
          </cell>
          <cell r="M1911">
            <v>4</v>
          </cell>
        </row>
        <row r="1912">
          <cell r="A1912">
            <v>203</v>
          </cell>
          <cell r="B1912">
            <v>22</v>
          </cell>
          <cell r="F1912">
            <v>5560</v>
          </cell>
          <cell r="H1912">
            <v>96</v>
          </cell>
          <cell r="I1912">
            <v>96</v>
          </cell>
          <cell r="J1912">
            <v>94</v>
          </cell>
          <cell r="K1912">
            <v>100</v>
          </cell>
          <cell r="L1912">
            <v>104</v>
          </cell>
          <cell r="M1912">
            <v>84</v>
          </cell>
        </row>
        <row r="1913">
          <cell r="A1913">
            <v>203</v>
          </cell>
          <cell r="B1913">
            <v>22</v>
          </cell>
          <cell r="F1913">
            <v>5570</v>
          </cell>
          <cell r="H1913">
            <v>52</v>
          </cell>
          <cell r="I1913">
            <v>50</v>
          </cell>
          <cell r="J1913">
            <v>51</v>
          </cell>
          <cell r="K1913">
            <v>49</v>
          </cell>
          <cell r="L1913">
            <v>61</v>
          </cell>
          <cell r="M1913">
            <v>42</v>
          </cell>
        </row>
        <row r="1914">
          <cell r="A1914">
            <v>203</v>
          </cell>
          <cell r="B1914">
            <v>22</v>
          </cell>
          <cell r="F1914">
            <v>5580</v>
          </cell>
          <cell r="H1914">
            <v>44</v>
          </cell>
          <cell r="I1914">
            <v>46</v>
          </cell>
          <cell r="J1914">
            <v>43</v>
          </cell>
          <cell r="K1914">
            <v>51</v>
          </cell>
          <cell r="L1914">
            <v>43</v>
          </cell>
          <cell r="M1914">
            <v>42</v>
          </cell>
        </row>
        <row r="1915">
          <cell r="A1915">
            <v>203</v>
          </cell>
          <cell r="B1915">
            <v>22</v>
          </cell>
          <cell r="F1915">
            <v>5010</v>
          </cell>
          <cell r="H1915">
            <v>32</v>
          </cell>
          <cell r="I1915">
            <v>31</v>
          </cell>
          <cell r="J1915">
            <v>31</v>
          </cell>
          <cell r="K1915">
            <v>33</v>
          </cell>
          <cell r="L1915">
            <v>33</v>
          </cell>
          <cell r="M1915">
            <v>26</v>
          </cell>
        </row>
        <row r="1916">
          <cell r="A1916">
            <v>203</v>
          </cell>
          <cell r="B1916">
            <v>22</v>
          </cell>
          <cell r="F1916">
            <v>5030</v>
          </cell>
          <cell r="H1916">
            <v>32</v>
          </cell>
          <cell r="I1916">
            <v>32</v>
          </cell>
          <cell r="J1916">
            <v>30</v>
          </cell>
          <cell r="K1916">
            <v>32</v>
          </cell>
          <cell r="L1916">
            <v>33</v>
          </cell>
          <cell r="M1916">
            <v>26</v>
          </cell>
        </row>
        <row r="1917">
          <cell r="A1917">
            <v>203</v>
          </cell>
          <cell r="B1917">
            <v>22</v>
          </cell>
          <cell r="F1917">
            <v>5310</v>
          </cell>
          <cell r="I1917">
            <v>1</v>
          </cell>
          <cell r="K1917">
            <v>3</v>
          </cell>
        </row>
        <row r="1918">
          <cell r="A1918">
            <v>203</v>
          </cell>
          <cell r="B1918">
            <v>22</v>
          </cell>
          <cell r="F1918">
            <v>5330</v>
          </cell>
          <cell r="I1918">
            <v>1</v>
          </cell>
          <cell r="J1918">
            <v>2</v>
          </cell>
          <cell r="K1918">
            <v>1</v>
          </cell>
          <cell r="M1918">
            <v>1</v>
          </cell>
        </row>
        <row r="1919">
          <cell r="A1919">
            <v>203</v>
          </cell>
          <cell r="B1919">
            <v>22</v>
          </cell>
          <cell r="F1919">
            <v>5340</v>
          </cell>
          <cell r="L1919">
            <v>1</v>
          </cell>
        </row>
        <row r="1920">
          <cell r="A1920">
            <v>201</v>
          </cell>
          <cell r="B1920">
            <v>22</v>
          </cell>
          <cell r="F1920">
            <v>5310</v>
          </cell>
          <cell r="L1920">
            <v>1</v>
          </cell>
        </row>
        <row r="1921">
          <cell r="A1921">
            <v>201</v>
          </cell>
          <cell r="B1921">
            <v>22</v>
          </cell>
          <cell r="F1921">
            <v>5320</v>
          </cell>
          <cell r="I1921">
            <v>1</v>
          </cell>
          <cell r="L1921">
            <v>1</v>
          </cell>
        </row>
        <row r="1922">
          <cell r="A1922">
            <v>201</v>
          </cell>
          <cell r="B1922">
            <v>22</v>
          </cell>
          <cell r="F1922">
            <v>5580</v>
          </cell>
          <cell r="H1922">
            <v>10</v>
          </cell>
          <cell r="I1922">
            <v>8</v>
          </cell>
          <cell r="J1922">
            <v>9</v>
          </cell>
          <cell r="K1922">
            <v>13</v>
          </cell>
          <cell r="L1922">
            <v>15</v>
          </cell>
          <cell r="M1922">
            <v>14</v>
          </cell>
        </row>
        <row r="1923">
          <cell r="A1923">
            <v>201</v>
          </cell>
          <cell r="B1923">
            <v>22</v>
          </cell>
          <cell r="F1923">
            <v>5570</v>
          </cell>
          <cell r="H1923">
            <v>5</v>
          </cell>
          <cell r="I1923">
            <v>14</v>
          </cell>
          <cell r="J1923">
            <v>12</v>
          </cell>
          <cell r="K1923">
            <v>13</v>
          </cell>
          <cell r="L1923">
            <v>14</v>
          </cell>
          <cell r="M1923">
            <v>15</v>
          </cell>
        </row>
        <row r="1924">
          <cell r="A1924">
            <v>201</v>
          </cell>
          <cell r="B1924">
            <v>22</v>
          </cell>
          <cell r="F1924">
            <v>5010</v>
          </cell>
          <cell r="H1924">
            <v>15</v>
          </cell>
          <cell r="I1924">
            <v>21</v>
          </cell>
          <cell r="J1924">
            <v>21</v>
          </cell>
          <cell r="K1924">
            <v>26</v>
          </cell>
          <cell r="L1924">
            <v>27</v>
          </cell>
          <cell r="M1924">
            <v>29</v>
          </cell>
        </row>
        <row r="1925">
          <cell r="A1925">
            <v>201</v>
          </cell>
          <cell r="B1925">
            <v>22</v>
          </cell>
          <cell r="F1925">
            <v>5560</v>
          </cell>
          <cell r="H1925">
            <v>15</v>
          </cell>
          <cell r="I1925">
            <v>22</v>
          </cell>
          <cell r="J1925">
            <v>21</v>
          </cell>
          <cell r="K1925">
            <v>26</v>
          </cell>
          <cell r="L1925">
            <v>29</v>
          </cell>
          <cell r="M1925">
            <v>29</v>
          </cell>
        </row>
        <row r="1926">
          <cell r="A1926">
            <v>213</v>
          </cell>
          <cell r="B1926">
            <v>22</v>
          </cell>
          <cell r="F1926">
            <v>5560</v>
          </cell>
          <cell r="H1926">
            <v>16</v>
          </cell>
          <cell r="I1926">
            <v>14</v>
          </cell>
          <cell r="J1926">
            <v>17</v>
          </cell>
          <cell r="K1926">
            <v>13</v>
          </cell>
          <cell r="L1926">
            <v>15</v>
          </cell>
          <cell r="M1926">
            <v>12</v>
          </cell>
        </row>
        <row r="1927">
          <cell r="A1927">
            <v>213</v>
          </cell>
          <cell r="B1927">
            <v>22</v>
          </cell>
          <cell r="F1927">
            <v>5580</v>
          </cell>
          <cell r="H1927">
            <v>5</v>
          </cell>
          <cell r="I1927">
            <v>6</v>
          </cell>
          <cell r="J1927">
            <v>7</v>
          </cell>
          <cell r="K1927">
            <v>4</v>
          </cell>
          <cell r="L1927">
            <v>5</v>
          </cell>
          <cell r="M1927">
            <v>6</v>
          </cell>
        </row>
        <row r="1928">
          <cell r="A1928">
            <v>213</v>
          </cell>
          <cell r="B1928">
            <v>22</v>
          </cell>
          <cell r="F1928">
            <v>5570</v>
          </cell>
          <cell r="H1928">
            <v>11</v>
          </cell>
          <cell r="I1928">
            <v>8</v>
          </cell>
          <cell r="J1928">
            <v>10</v>
          </cell>
          <cell r="K1928">
            <v>9</v>
          </cell>
          <cell r="L1928">
            <v>10</v>
          </cell>
          <cell r="M1928">
            <v>6</v>
          </cell>
        </row>
        <row r="1929">
          <cell r="A1929">
            <v>213</v>
          </cell>
          <cell r="B1929">
            <v>22</v>
          </cell>
          <cell r="F1929">
            <v>5010</v>
          </cell>
          <cell r="H1929">
            <v>15</v>
          </cell>
          <cell r="I1929">
            <v>13</v>
          </cell>
          <cell r="J1929">
            <v>16</v>
          </cell>
          <cell r="K1929">
            <v>13</v>
          </cell>
          <cell r="L1929">
            <v>15</v>
          </cell>
          <cell r="M1929">
            <v>12</v>
          </cell>
        </row>
        <row r="1930">
          <cell r="A1930">
            <v>213</v>
          </cell>
          <cell r="B1930">
            <v>22</v>
          </cell>
          <cell r="F1930">
            <v>5310</v>
          </cell>
          <cell r="H1930">
            <v>1</v>
          </cell>
          <cell r="I1930">
            <v>1</v>
          </cell>
          <cell r="J1930">
            <v>1</v>
          </cell>
        </row>
        <row r="1931">
          <cell r="A1931">
            <v>209</v>
          </cell>
          <cell r="B1931">
            <v>22</v>
          </cell>
          <cell r="F1931">
            <v>5580</v>
          </cell>
          <cell r="H1931">
            <v>28</v>
          </cell>
          <cell r="I1931">
            <v>31</v>
          </cell>
          <cell r="J1931">
            <v>30</v>
          </cell>
          <cell r="K1931">
            <v>28</v>
          </cell>
          <cell r="L1931">
            <v>35</v>
          </cell>
          <cell r="M1931">
            <v>29</v>
          </cell>
        </row>
        <row r="1932">
          <cell r="A1932">
            <v>209</v>
          </cell>
          <cell r="B1932">
            <v>22</v>
          </cell>
          <cell r="F1932">
            <v>5340</v>
          </cell>
          <cell r="I1932">
            <v>1</v>
          </cell>
          <cell r="M1932">
            <v>1</v>
          </cell>
        </row>
        <row r="1933">
          <cell r="A1933">
            <v>209</v>
          </cell>
          <cell r="B1933">
            <v>22</v>
          </cell>
          <cell r="F1933">
            <v>5020</v>
          </cell>
          <cell r="H1933">
            <v>30</v>
          </cell>
          <cell r="I1933">
            <v>32</v>
          </cell>
          <cell r="J1933">
            <v>32</v>
          </cell>
          <cell r="K1933">
            <v>34</v>
          </cell>
          <cell r="L1933">
            <v>34</v>
          </cell>
          <cell r="M1933">
            <v>27</v>
          </cell>
        </row>
        <row r="1934">
          <cell r="A1934">
            <v>209</v>
          </cell>
          <cell r="B1934">
            <v>22</v>
          </cell>
          <cell r="F1934">
            <v>5310</v>
          </cell>
          <cell r="H1934">
            <v>1</v>
          </cell>
          <cell r="I1934">
            <v>2</v>
          </cell>
          <cell r="J1934">
            <v>2</v>
          </cell>
          <cell r="M1934">
            <v>2</v>
          </cell>
        </row>
        <row r="1935">
          <cell r="A1935">
            <v>209</v>
          </cell>
          <cell r="B1935">
            <v>22</v>
          </cell>
          <cell r="F1935">
            <v>5570</v>
          </cell>
          <cell r="H1935">
            <v>36</v>
          </cell>
          <cell r="I1935">
            <v>38</v>
          </cell>
          <cell r="J1935">
            <v>39</v>
          </cell>
          <cell r="K1935">
            <v>41</v>
          </cell>
          <cell r="L1935">
            <v>37</v>
          </cell>
          <cell r="M1935">
            <v>29</v>
          </cell>
        </row>
        <row r="1936">
          <cell r="A1936">
            <v>209</v>
          </cell>
          <cell r="B1936">
            <v>22</v>
          </cell>
          <cell r="F1936">
            <v>5320</v>
          </cell>
          <cell r="H1936">
            <v>2</v>
          </cell>
          <cell r="I1936">
            <v>1</v>
          </cell>
          <cell r="K1936">
            <v>1</v>
          </cell>
          <cell r="L1936">
            <v>3</v>
          </cell>
        </row>
        <row r="1937">
          <cell r="A1937">
            <v>209</v>
          </cell>
          <cell r="B1937">
            <v>22</v>
          </cell>
          <cell r="F1937">
            <v>5330</v>
          </cell>
          <cell r="H1937">
            <v>1</v>
          </cell>
          <cell r="I1937">
            <v>1</v>
          </cell>
          <cell r="J1937">
            <v>1</v>
          </cell>
          <cell r="M1937">
            <v>1</v>
          </cell>
        </row>
        <row r="1938">
          <cell r="A1938">
            <v>209</v>
          </cell>
          <cell r="B1938">
            <v>22</v>
          </cell>
          <cell r="F1938">
            <v>5010</v>
          </cell>
          <cell r="H1938">
            <v>30</v>
          </cell>
          <cell r="I1938">
            <v>32</v>
          </cell>
          <cell r="J1938">
            <v>34</v>
          </cell>
          <cell r="K1938">
            <v>34</v>
          </cell>
          <cell r="L1938">
            <v>35</v>
          </cell>
          <cell r="M1938">
            <v>27</v>
          </cell>
        </row>
        <row r="1939">
          <cell r="A1939">
            <v>209</v>
          </cell>
          <cell r="B1939">
            <v>22</v>
          </cell>
          <cell r="F1939">
            <v>5560</v>
          </cell>
          <cell r="H1939">
            <v>64</v>
          </cell>
          <cell r="I1939">
            <v>69</v>
          </cell>
          <cell r="J1939">
            <v>69</v>
          </cell>
          <cell r="K1939">
            <v>69</v>
          </cell>
          <cell r="L1939">
            <v>72</v>
          </cell>
          <cell r="M1939">
            <v>58</v>
          </cell>
        </row>
        <row r="1940">
          <cell r="A1940">
            <v>442</v>
          </cell>
          <cell r="B1940">
            <v>23</v>
          </cell>
          <cell r="F1940">
            <v>5560</v>
          </cell>
          <cell r="H1940">
            <v>27</v>
          </cell>
          <cell r="I1940">
            <v>31</v>
          </cell>
          <cell r="J1940">
            <v>27</v>
          </cell>
          <cell r="K1940">
            <v>22</v>
          </cell>
          <cell r="L1940">
            <v>36</v>
          </cell>
          <cell r="M1940">
            <v>41</v>
          </cell>
        </row>
        <row r="1941">
          <cell r="A1941">
            <v>442</v>
          </cell>
          <cell r="B1941">
            <v>23</v>
          </cell>
          <cell r="F1941">
            <v>5580</v>
          </cell>
          <cell r="H1941">
            <v>17</v>
          </cell>
          <cell r="I1941">
            <v>17</v>
          </cell>
          <cell r="J1941">
            <v>13</v>
          </cell>
          <cell r="K1941">
            <v>11</v>
          </cell>
          <cell r="L1941">
            <v>20</v>
          </cell>
          <cell r="M1941">
            <v>20</v>
          </cell>
        </row>
        <row r="1942">
          <cell r="A1942">
            <v>442</v>
          </cell>
          <cell r="B1942">
            <v>23</v>
          </cell>
          <cell r="F1942">
            <v>5010</v>
          </cell>
          <cell r="H1942">
            <v>27</v>
          </cell>
          <cell r="I1942">
            <v>30</v>
          </cell>
          <cell r="J1942">
            <v>27</v>
          </cell>
          <cell r="K1942">
            <v>21</v>
          </cell>
          <cell r="L1942">
            <v>36</v>
          </cell>
          <cell r="M1942">
            <v>20</v>
          </cell>
        </row>
        <row r="1943">
          <cell r="A1943">
            <v>442</v>
          </cell>
          <cell r="B1943">
            <v>23</v>
          </cell>
          <cell r="F1943">
            <v>5570</v>
          </cell>
          <cell r="H1943">
            <v>10</v>
          </cell>
          <cell r="I1943">
            <v>14</v>
          </cell>
          <cell r="J1943">
            <v>14</v>
          </cell>
          <cell r="K1943">
            <v>11</v>
          </cell>
          <cell r="L1943">
            <v>16</v>
          </cell>
          <cell r="M1943">
            <v>21</v>
          </cell>
        </row>
        <row r="1944">
          <cell r="A1944">
            <v>442</v>
          </cell>
          <cell r="B1944">
            <v>23</v>
          </cell>
          <cell r="F1944">
            <v>5320</v>
          </cell>
          <cell r="K1944">
            <v>1</v>
          </cell>
        </row>
        <row r="1945">
          <cell r="A1945">
            <v>442</v>
          </cell>
          <cell r="B1945">
            <v>23</v>
          </cell>
          <cell r="F1945">
            <v>5310</v>
          </cell>
          <cell r="I1945">
            <v>1</v>
          </cell>
        </row>
        <row r="1946">
          <cell r="A1946">
            <v>442</v>
          </cell>
          <cell r="B1946">
            <v>23</v>
          </cell>
          <cell r="F1946">
            <v>5020</v>
          </cell>
          <cell r="M1946">
            <v>21</v>
          </cell>
        </row>
        <row r="1947">
          <cell r="A1947">
            <v>203</v>
          </cell>
          <cell r="B1947">
            <v>22</v>
          </cell>
          <cell r="F1947">
            <v>5310</v>
          </cell>
          <cell r="L1947">
            <v>1</v>
          </cell>
        </row>
        <row r="1948">
          <cell r="A1948">
            <v>203</v>
          </cell>
          <cell r="B1948">
            <v>22</v>
          </cell>
          <cell r="F1948">
            <v>5010</v>
          </cell>
          <cell r="H1948">
            <v>6</v>
          </cell>
          <cell r="I1948">
            <v>12</v>
          </cell>
          <cell r="J1948">
            <v>17</v>
          </cell>
          <cell r="K1948">
            <v>11</v>
          </cell>
          <cell r="L1948">
            <v>15</v>
          </cell>
          <cell r="M1948">
            <v>11</v>
          </cell>
        </row>
        <row r="1949">
          <cell r="A1949">
            <v>203</v>
          </cell>
          <cell r="B1949">
            <v>22</v>
          </cell>
          <cell r="F1949">
            <v>5560</v>
          </cell>
          <cell r="H1949">
            <v>6</v>
          </cell>
          <cell r="I1949">
            <v>12</v>
          </cell>
          <cell r="J1949">
            <v>17</v>
          </cell>
          <cell r="K1949">
            <v>11</v>
          </cell>
          <cell r="L1949">
            <v>16</v>
          </cell>
          <cell r="M1949">
            <v>11</v>
          </cell>
        </row>
        <row r="1950">
          <cell r="A1950">
            <v>203</v>
          </cell>
          <cell r="B1950">
            <v>22</v>
          </cell>
          <cell r="F1950">
            <v>5580</v>
          </cell>
          <cell r="H1950">
            <v>1</v>
          </cell>
          <cell r="I1950">
            <v>7</v>
          </cell>
          <cell r="J1950">
            <v>7</v>
          </cell>
          <cell r="K1950">
            <v>5</v>
          </cell>
          <cell r="L1950">
            <v>6</v>
          </cell>
          <cell r="M1950">
            <v>8</v>
          </cell>
        </row>
        <row r="1951">
          <cell r="A1951">
            <v>203</v>
          </cell>
          <cell r="B1951">
            <v>22</v>
          </cell>
          <cell r="F1951">
            <v>5570</v>
          </cell>
          <cell r="H1951">
            <v>5</v>
          </cell>
          <cell r="I1951">
            <v>5</v>
          </cell>
          <cell r="J1951">
            <v>10</v>
          </cell>
          <cell r="K1951">
            <v>6</v>
          </cell>
          <cell r="L1951">
            <v>10</v>
          </cell>
          <cell r="M1951">
            <v>3</v>
          </cell>
        </row>
        <row r="1952">
          <cell r="A1952">
            <v>203</v>
          </cell>
          <cell r="B1952">
            <v>22</v>
          </cell>
          <cell r="F1952">
            <v>5580</v>
          </cell>
          <cell r="H1952">
            <v>4</v>
          </cell>
          <cell r="I1952">
            <v>2</v>
          </cell>
          <cell r="J1952">
            <v>7</v>
          </cell>
          <cell r="K1952">
            <v>5</v>
          </cell>
          <cell r="L1952">
            <v>7</v>
          </cell>
          <cell r="M1952">
            <v>8</v>
          </cell>
        </row>
        <row r="1953">
          <cell r="A1953">
            <v>203</v>
          </cell>
          <cell r="B1953">
            <v>22</v>
          </cell>
          <cell r="F1953">
            <v>5570</v>
          </cell>
          <cell r="H1953">
            <v>7</v>
          </cell>
          <cell r="I1953">
            <v>6</v>
          </cell>
          <cell r="J1953">
            <v>4</v>
          </cell>
          <cell r="K1953">
            <v>4</v>
          </cell>
          <cell r="L1953">
            <v>5</v>
          </cell>
          <cell r="M1953">
            <v>7</v>
          </cell>
        </row>
        <row r="1954">
          <cell r="A1954">
            <v>201</v>
          </cell>
          <cell r="B1954">
            <v>22</v>
          </cell>
          <cell r="F1954">
            <v>5330</v>
          </cell>
          <cell r="H1954">
            <v>1</v>
          </cell>
          <cell r="M1954">
            <v>1</v>
          </cell>
        </row>
        <row r="1955">
          <cell r="A1955">
            <v>201</v>
          </cell>
          <cell r="B1955">
            <v>22</v>
          </cell>
          <cell r="F1955">
            <v>5560</v>
          </cell>
          <cell r="H1955">
            <v>147</v>
          </cell>
          <cell r="I1955">
            <v>151</v>
          </cell>
          <cell r="J1955">
            <v>149</v>
          </cell>
          <cell r="K1955">
            <v>137</v>
          </cell>
          <cell r="L1955">
            <v>138</v>
          </cell>
          <cell r="M1955">
            <v>160</v>
          </cell>
        </row>
        <row r="1956">
          <cell r="A1956">
            <v>201</v>
          </cell>
          <cell r="B1956">
            <v>22</v>
          </cell>
          <cell r="F1956">
            <v>5360</v>
          </cell>
          <cell r="H1956">
            <v>1</v>
          </cell>
        </row>
        <row r="1957">
          <cell r="A1957">
            <v>201</v>
          </cell>
          <cell r="B1957">
            <v>22</v>
          </cell>
          <cell r="F1957">
            <v>5580</v>
          </cell>
          <cell r="H1957">
            <v>69</v>
          </cell>
          <cell r="I1957">
            <v>87</v>
          </cell>
          <cell r="J1957">
            <v>79</v>
          </cell>
          <cell r="K1957">
            <v>66</v>
          </cell>
          <cell r="L1957">
            <v>69</v>
          </cell>
          <cell r="M1957">
            <v>77</v>
          </cell>
        </row>
        <row r="1958">
          <cell r="A1958">
            <v>201</v>
          </cell>
          <cell r="B1958">
            <v>22</v>
          </cell>
          <cell r="F1958">
            <v>5010</v>
          </cell>
          <cell r="H1958">
            <v>29</v>
          </cell>
          <cell r="I1958">
            <v>30</v>
          </cell>
          <cell r="J1958">
            <v>29</v>
          </cell>
          <cell r="K1958">
            <v>34</v>
          </cell>
          <cell r="L1958">
            <v>34</v>
          </cell>
          <cell r="M1958">
            <v>32</v>
          </cell>
        </row>
        <row r="1959">
          <cell r="A1959">
            <v>207</v>
          </cell>
          <cell r="B1959">
            <v>22</v>
          </cell>
          <cell r="F1959">
            <v>5560</v>
          </cell>
          <cell r="H1959">
            <v>73</v>
          </cell>
          <cell r="I1959">
            <v>65</v>
          </cell>
          <cell r="J1959">
            <v>72</v>
          </cell>
          <cell r="K1959">
            <v>54</v>
          </cell>
          <cell r="L1959">
            <v>70</v>
          </cell>
          <cell r="M1959">
            <v>55</v>
          </cell>
        </row>
        <row r="1960">
          <cell r="A1960">
            <v>207</v>
          </cell>
          <cell r="B1960">
            <v>22</v>
          </cell>
          <cell r="F1960">
            <v>5340</v>
          </cell>
          <cell r="H1960">
            <v>3</v>
          </cell>
          <cell r="J1960">
            <v>1</v>
          </cell>
          <cell r="L1960">
            <v>1</v>
          </cell>
        </row>
        <row r="1961">
          <cell r="A1961">
            <v>207</v>
          </cell>
          <cell r="B1961">
            <v>22</v>
          </cell>
          <cell r="F1961">
            <v>5580</v>
          </cell>
          <cell r="H1961">
            <v>34</v>
          </cell>
          <cell r="I1961">
            <v>31</v>
          </cell>
          <cell r="J1961">
            <v>34</v>
          </cell>
          <cell r="K1961">
            <v>23</v>
          </cell>
          <cell r="L1961">
            <v>44</v>
          </cell>
          <cell r="M1961">
            <v>30</v>
          </cell>
        </row>
        <row r="1962">
          <cell r="A1962">
            <v>207</v>
          </cell>
          <cell r="B1962">
            <v>22</v>
          </cell>
          <cell r="F1962">
            <v>5020</v>
          </cell>
          <cell r="H1962">
            <v>22</v>
          </cell>
          <cell r="I1962">
            <v>31</v>
          </cell>
          <cell r="J1962">
            <v>23</v>
          </cell>
          <cell r="K1962">
            <v>26</v>
          </cell>
          <cell r="L1962">
            <v>35</v>
          </cell>
          <cell r="M1962">
            <v>28</v>
          </cell>
        </row>
        <row r="1963">
          <cell r="A1963">
            <v>207</v>
          </cell>
          <cell r="B1963">
            <v>22</v>
          </cell>
          <cell r="F1963">
            <v>5330</v>
          </cell>
          <cell r="H1963">
            <v>2</v>
          </cell>
          <cell r="J1963">
            <v>1</v>
          </cell>
          <cell r="K1963">
            <v>1</v>
          </cell>
        </row>
        <row r="1964">
          <cell r="A1964">
            <v>207</v>
          </cell>
          <cell r="B1964">
            <v>22</v>
          </cell>
          <cell r="F1964">
            <v>5570</v>
          </cell>
          <cell r="H1964">
            <v>39</v>
          </cell>
          <cell r="I1964">
            <v>34</v>
          </cell>
          <cell r="J1964">
            <v>38</v>
          </cell>
          <cell r="K1964">
            <v>31</v>
          </cell>
          <cell r="L1964">
            <v>26</v>
          </cell>
          <cell r="M1964">
            <v>25</v>
          </cell>
        </row>
        <row r="1965">
          <cell r="A1965">
            <v>207</v>
          </cell>
          <cell r="B1965">
            <v>22</v>
          </cell>
          <cell r="F1965">
            <v>5320</v>
          </cell>
          <cell r="H1965">
            <v>1</v>
          </cell>
          <cell r="I1965">
            <v>1</v>
          </cell>
        </row>
        <row r="1966">
          <cell r="A1966">
            <v>207</v>
          </cell>
          <cell r="B1966">
            <v>22</v>
          </cell>
          <cell r="F1966">
            <v>5310</v>
          </cell>
          <cell r="H1966">
            <v>1</v>
          </cell>
          <cell r="I1966">
            <v>2</v>
          </cell>
          <cell r="J1966">
            <v>1</v>
          </cell>
          <cell r="K1966">
            <v>1</v>
          </cell>
          <cell r="L1966">
            <v>1</v>
          </cell>
        </row>
        <row r="1967">
          <cell r="A1967">
            <v>207</v>
          </cell>
          <cell r="B1967">
            <v>22</v>
          </cell>
          <cell r="F1967">
            <v>5030</v>
          </cell>
          <cell r="H1967">
            <v>22</v>
          </cell>
          <cell r="J1967">
            <v>23</v>
          </cell>
        </row>
        <row r="1968">
          <cell r="A1968">
            <v>207</v>
          </cell>
          <cell r="B1968">
            <v>22</v>
          </cell>
          <cell r="F1968">
            <v>5010</v>
          </cell>
          <cell r="H1968">
            <v>22</v>
          </cell>
          <cell r="I1968">
            <v>31</v>
          </cell>
          <cell r="J1968">
            <v>23</v>
          </cell>
          <cell r="K1968">
            <v>26</v>
          </cell>
          <cell r="L1968">
            <v>33</v>
          </cell>
          <cell r="M1968">
            <v>27</v>
          </cell>
        </row>
        <row r="1969">
          <cell r="A1969">
            <v>213</v>
          </cell>
          <cell r="B1969">
            <v>22</v>
          </cell>
          <cell r="F1969">
            <v>5580</v>
          </cell>
          <cell r="H1969">
            <v>33</v>
          </cell>
          <cell r="I1969">
            <v>29</v>
          </cell>
          <cell r="J1969">
            <v>26</v>
          </cell>
          <cell r="K1969">
            <v>45</v>
          </cell>
          <cell r="L1969">
            <v>30</v>
          </cell>
          <cell r="M1969">
            <v>38</v>
          </cell>
        </row>
        <row r="1970">
          <cell r="A1970">
            <v>213</v>
          </cell>
          <cell r="B1970">
            <v>22</v>
          </cell>
          <cell r="F1970">
            <v>5570</v>
          </cell>
          <cell r="H1970">
            <v>31</v>
          </cell>
          <cell r="I1970">
            <v>40</v>
          </cell>
          <cell r="J1970">
            <v>26</v>
          </cell>
          <cell r="K1970">
            <v>32</v>
          </cell>
          <cell r="L1970">
            <v>27</v>
          </cell>
          <cell r="M1970">
            <v>26</v>
          </cell>
        </row>
        <row r="1971">
          <cell r="A1971">
            <v>213</v>
          </cell>
          <cell r="B1971">
            <v>22</v>
          </cell>
          <cell r="F1971">
            <v>5010</v>
          </cell>
          <cell r="H1971">
            <v>28</v>
          </cell>
          <cell r="I1971">
            <v>33</v>
          </cell>
          <cell r="J1971">
            <v>24</v>
          </cell>
          <cell r="K1971">
            <v>24</v>
          </cell>
          <cell r="L1971">
            <v>28</v>
          </cell>
          <cell r="M1971">
            <v>31</v>
          </cell>
        </row>
        <row r="1972">
          <cell r="A1972">
            <v>213</v>
          </cell>
          <cell r="B1972">
            <v>22</v>
          </cell>
          <cell r="F1972">
            <v>5030</v>
          </cell>
          <cell r="K1972">
            <v>25</v>
          </cell>
        </row>
        <row r="1973">
          <cell r="A1973">
            <v>213</v>
          </cell>
          <cell r="B1973">
            <v>22</v>
          </cell>
          <cell r="F1973">
            <v>5330</v>
          </cell>
          <cell r="H1973">
            <v>3</v>
          </cell>
          <cell r="I1973">
            <v>2</v>
          </cell>
          <cell r="M1973">
            <v>1</v>
          </cell>
        </row>
        <row r="1974">
          <cell r="A1974">
            <v>213</v>
          </cell>
          <cell r="B1974">
            <v>22</v>
          </cell>
          <cell r="F1974">
            <v>5560</v>
          </cell>
          <cell r="H1974">
            <v>64</v>
          </cell>
          <cell r="I1974">
            <v>69</v>
          </cell>
          <cell r="J1974">
            <v>52</v>
          </cell>
          <cell r="K1974">
            <v>77</v>
          </cell>
          <cell r="L1974">
            <v>57</v>
          </cell>
          <cell r="M1974">
            <v>64</v>
          </cell>
        </row>
        <row r="1975">
          <cell r="A1975">
            <v>213</v>
          </cell>
          <cell r="B1975">
            <v>22</v>
          </cell>
          <cell r="F1975">
            <v>5320</v>
          </cell>
          <cell r="H1975">
            <v>2</v>
          </cell>
          <cell r="J1975">
            <v>1</v>
          </cell>
          <cell r="K1975">
            <v>1</v>
          </cell>
          <cell r="L1975">
            <v>1</v>
          </cell>
          <cell r="M1975">
            <v>1</v>
          </cell>
        </row>
        <row r="1976">
          <cell r="A1976">
            <v>213</v>
          </cell>
          <cell r="B1976">
            <v>22</v>
          </cell>
          <cell r="F1976">
            <v>5310</v>
          </cell>
          <cell r="H1976">
            <v>2</v>
          </cell>
          <cell r="J1976">
            <v>2</v>
          </cell>
          <cell r="K1976">
            <v>1</v>
          </cell>
          <cell r="L1976">
            <v>1</v>
          </cell>
        </row>
        <row r="1977">
          <cell r="A1977">
            <v>213</v>
          </cell>
          <cell r="B1977">
            <v>22</v>
          </cell>
          <cell r="F1977">
            <v>5340</v>
          </cell>
          <cell r="J1977">
            <v>2</v>
          </cell>
          <cell r="K1977">
            <v>2</v>
          </cell>
        </row>
        <row r="1978">
          <cell r="A1978">
            <v>213</v>
          </cell>
          <cell r="B1978">
            <v>22</v>
          </cell>
          <cell r="F1978">
            <v>5020</v>
          </cell>
          <cell r="H1978">
            <v>29</v>
          </cell>
          <cell r="I1978">
            <v>34</v>
          </cell>
          <cell r="J1978">
            <v>23</v>
          </cell>
          <cell r="K1978">
            <v>24</v>
          </cell>
          <cell r="L1978">
            <v>27</v>
          </cell>
          <cell r="M1978">
            <v>31</v>
          </cell>
        </row>
        <row r="1979">
          <cell r="A1979">
            <v>213</v>
          </cell>
          <cell r="B1979">
            <v>22</v>
          </cell>
          <cell r="F1979">
            <v>5560</v>
          </cell>
          <cell r="H1979">
            <v>129</v>
          </cell>
          <cell r="I1979">
            <v>110</v>
          </cell>
          <cell r="J1979">
            <v>105</v>
          </cell>
          <cell r="K1979">
            <v>106</v>
          </cell>
          <cell r="L1979">
            <v>114</v>
          </cell>
          <cell r="M1979">
            <v>105</v>
          </cell>
        </row>
        <row r="1980">
          <cell r="A1980">
            <v>213</v>
          </cell>
          <cell r="B1980">
            <v>22</v>
          </cell>
          <cell r="F1980">
            <v>5570</v>
          </cell>
          <cell r="H1980">
            <v>71</v>
          </cell>
          <cell r="I1980">
            <v>61</v>
          </cell>
          <cell r="J1980">
            <v>51</v>
          </cell>
          <cell r="K1980">
            <v>54</v>
          </cell>
          <cell r="L1980">
            <v>58</v>
          </cell>
          <cell r="M1980">
            <v>46</v>
          </cell>
        </row>
        <row r="1981">
          <cell r="A1981">
            <v>213</v>
          </cell>
          <cell r="B1981">
            <v>22</v>
          </cell>
          <cell r="F1981">
            <v>5320</v>
          </cell>
          <cell r="H1981">
            <v>1</v>
          </cell>
          <cell r="I1981">
            <v>1</v>
          </cell>
          <cell r="J1981">
            <v>1</v>
          </cell>
          <cell r="K1981">
            <v>3</v>
          </cell>
          <cell r="L1981">
            <v>2</v>
          </cell>
        </row>
        <row r="1982">
          <cell r="A1982">
            <v>213</v>
          </cell>
          <cell r="B1982">
            <v>22</v>
          </cell>
          <cell r="F1982">
            <v>5580</v>
          </cell>
          <cell r="H1982">
            <v>58</v>
          </cell>
          <cell r="I1982">
            <v>49</v>
          </cell>
          <cell r="J1982">
            <v>54</v>
          </cell>
          <cell r="K1982">
            <v>52</v>
          </cell>
          <cell r="L1982">
            <v>56</v>
          </cell>
          <cell r="M1982">
            <v>59</v>
          </cell>
        </row>
        <row r="1983">
          <cell r="A1983">
            <v>213</v>
          </cell>
          <cell r="B1983">
            <v>22</v>
          </cell>
          <cell r="F1983">
            <v>5010</v>
          </cell>
          <cell r="H1983">
            <v>31</v>
          </cell>
          <cell r="I1983">
            <v>27</v>
          </cell>
          <cell r="J1983">
            <v>34</v>
          </cell>
          <cell r="K1983">
            <v>33</v>
          </cell>
          <cell r="L1983">
            <v>28</v>
          </cell>
          <cell r="M1983">
            <v>34</v>
          </cell>
        </row>
        <row r="1984">
          <cell r="A1984">
            <v>213</v>
          </cell>
          <cell r="B1984">
            <v>22</v>
          </cell>
          <cell r="F1984">
            <v>5020</v>
          </cell>
          <cell r="H1984">
            <v>31</v>
          </cell>
          <cell r="I1984">
            <v>27</v>
          </cell>
          <cell r="J1984">
            <v>34</v>
          </cell>
          <cell r="K1984">
            <v>34</v>
          </cell>
          <cell r="L1984">
            <v>26</v>
          </cell>
          <cell r="M1984">
            <v>34</v>
          </cell>
        </row>
        <row r="1985">
          <cell r="A1985">
            <v>213</v>
          </cell>
          <cell r="B1985">
            <v>22</v>
          </cell>
          <cell r="F1985">
            <v>5030</v>
          </cell>
          <cell r="H1985">
            <v>31</v>
          </cell>
          <cell r="I1985">
            <v>26</v>
          </cell>
          <cell r="J1985">
            <v>34</v>
          </cell>
          <cell r="K1985">
            <v>33</v>
          </cell>
          <cell r="L1985">
            <v>26</v>
          </cell>
          <cell r="M1985">
            <v>35</v>
          </cell>
        </row>
        <row r="1986">
          <cell r="A1986">
            <v>213</v>
          </cell>
          <cell r="B1986">
            <v>22</v>
          </cell>
          <cell r="F1986">
            <v>5310</v>
          </cell>
          <cell r="I1986">
            <v>2</v>
          </cell>
          <cell r="K1986">
            <v>2</v>
          </cell>
          <cell r="L1986">
            <v>2</v>
          </cell>
          <cell r="M1986">
            <v>2</v>
          </cell>
        </row>
        <row r="1987">
          <cell r="A1987">
            <v>213</v>
          </cell>
          <cell r="B1987">
            <v>22</v>
          </cell>
          <cell r="F1987">
            <v>5040</v>
          </cell>
          <cell r="H1987">
            <v>33</v>
          </cell>
          <cell r="I1987">
            <v>26</v>
          </cell>
          <cell r="L1987">
            <v>28</v>
          </cell>
        </row>
        <row r="1988">
          <cell r="A1988">
            <v>213</v>
          </cell>
          <cell r="B1988">
            <v>22</v>
          </cell>
          <cell r="F1988">
            <v>5330</v>
          </cell>
          <cell r="H1988">
            <v>2</v>
          </cell>
          <cell r="I1988">
            <v>1</v>
          </cell>
          <cell r="J1988">
            <v>1</v>
          </cell>
          <cell r="K1988">
            <v>1</v>
          </cell>
          <cell r="L1988">
            <v>2</v>
          </cell>
        </row>
        <row r="1989">
          <cell r="A1989">
            <v>213</v>
          </cell>
          <cell r="B1989">
            <v>22</v>
          </cell>
          <cell r="F1989">
            <v>5340</v>
          </cell>
          <cell r="J1989">
            <v>1</v>
          </cell>
        </row>
        <row r="1990">
          <cell r="A1990">
            <v>214</v>
          </cell>
          <cell r="B1990">
            <v>22</v>
          </cell>
          <cell r="F1990">
            <v>5010</v>
          </cell>
          <cell r="H1990">
            <v>27</v>
          </cell>
          <cell r="I1990">
            <v>25</v>
          </cell>
          <cell r="J1990">
            <v>30</v>
          </cell>
          <cell r="K1990">
            <v>24</v>
          </cell>
          <cell r="L1990">
            <v>29</v>
          </cell>
          <cell r="M1990">
            <v>28</v>
          </cell>
        </row>
        <row r="1991">
          <cell r="A1991">
            <v>214</v>
          </cell>
          <cell r="B1991">
            <v>22</v>
          </cell>
          <cell r="F1991">
            <v>5320</v>
          </cell>
          <cell r="H1991">
            <v>1</v>
          </cell>
          <cell r="L1991">
            <v>1</v>
          </cell>
        </row>
        <row r="1992">
          <cell r="A1992">
            <v>214</v>
          </cell>
          <cell r="B1992">
            <v>22</v>
          </cell>
          <cell r="F1992">
            <v>5570</v>
          </cell>
          <cell r="H1992">
            <v>19</v>
          </cell>
          <cell r="I1992">
            <v>11</v>
          </cell>
          <cell r="J1992">
            <v>19</v>
          </cell>
          <cell r="K1992">
            <v>12</v>
          </cell>
          <cell r="L1992">
            <v>17</v>
          </cell>
          <cell r="M1992">
            <v>18</v>
          </cell>
        </row>
        <row r="1993">
          <cell r="A1993">
            <v>214</v>
          </cell>
          <cell r="B1993">
            <v>22</v>
          </cell>
          <cell r="F1993">
            <v>5580</v>
          </cell>
          <cell r="H1993">
            <v>9</v>
          </cell>
          <cell r="I1993">
            <v>14</v>
          </cell>
          <cell r="J1993">
            <v>11</v>
          </cell>
          <cell r="K1993">
            <v>12</v>
          </cell>
          <cell r="L1993">
            <v>13</v>
          </cell>
          <cell r="M1993">
            <v>11</v>
          </cell>
        </row>
        <row r="1994">
          <cell r="A1994">
            <v>214</v>
          </cell>
          <cell r="B1994">
            <v>22</v>
          </cell>
          <cell r="F1994">
            <v>5560</v>
          </cell>
          <cell r="H1994">
            <v>28</v>
          </cell>
          <cell r="I1994">
            <v>25</v>
          </cell>
          <cell r="J1994">
            <v>30</v>
          </cell>
          <cell r="K1994">
            <v>24</v>
          </cell>
          <cell r="L1994">
            <v>30</v>
          </cell>
          <cell r="M1994">
            <v>29</v>
          </cell>
        </row>
        <row r="1995">
          <cell r="A1995">
            <v>214</v>
          </cell>
          <cell r="B1995">
            <v>22</v>
          </cell>
          <cell r="F1995">
            <v>5310</v>
          </cell>
          <cell r="M1995">
            <v>1</v>
          </cell>
        </row>
        <row r="1996">
          <cell r="A1996">
            <v>214</v>
          </cell>
          <cell r="B1996">
            <v>22</v>
          </cell>
          <cell r="F1996">
            <v>5010</v>
          </cell>
          <cell r="H1996">
            <v>35</v>
          </cell>
          <cell r="I1996">
            <v>12</v>
          </cell>
          <cell r="J1996">
            <v>20</v>
          </cell>
          <cell r="K1996">
            <v>15</v>
          </cell>
          <cell r="L1996">
            <v>28</v>
          </cell>
          <cell r="M1996">
            <v>29</v>
          </cell>
        </row>
        <row r="1997">
          <cell r="A1997">
            <v>214</v>
          </cell>
          <cell r="B1997">
            <v>22</v>
          </cell>
          <cell r="F1997">
            <v>5310</v>
          </cell>
          <cell r="J1997">
            <v>1</v>
          </cell>
          <cell r="K1997">
            <v>1</v>
          </cell>
          <cell r="M1997">
            <v>2</v>
          </cell>
        </row>
        <row r="1998">
          <cell r="A1998">
            <v>214</v>
          </cell>
          <cell r="B1998">
            <v>22</v>
          </cell>
          <cell r="F1998">
            <v>5320</v>
          </cell>
          <cell r="M1998">
            <v>1</v>
          </cell>
        </row>
        <row r="1999">
          <cell r="A1999">
            <v>214</v>
          </cell>
          <cell r="B1999">
            <v>22</v>
          </cell>
          <cell r="F1999">
            <v>5570</v>
          </cell>
          <cell r="H1999">
            <v>22</v>
          </cell>
          <cell r="I1999">
            <v>7</v>
          </cell>
          <cell r="J1999">
            <v>13</v>
          </cell>
          <cell r="K1999">
            <v>8</v>
          </cell>
          <cell r="L1999">
            <v>14</v>
          </cell>
          <cell r="M1999">
            <v>13</v>
          </cell>
        </row>
        <row r="2000">
          <cell r="A2000">
            <v>214</v>
          </cell>
          <cell r="B2000">
            <v>22</v>
          </cell>
          <cell r="F2000">
            <v>5580</v>
          </cell>
          <cell r="H2000">
            <v>13</v>
          </cell>
          <cell r="I2000">
            <v>5</v>
          </cell>
          <cell r="J2000">
            <v>8</v>
          </cell>
          <cell r="K2000">
            <v>8</v>
          </cell>
          <cell r="L2000">
            <v>14</v>
          </cell>
          <cell r="M2000">
            <v>19</v>
          </cell>
        </row>
        <row r="2001">
          <cell r="A2001">
            <v>214</v>
          </cell>
          <cell r="B2001">
            <v>22</v>
          </cell>
          <cell r="F2001">
            <v>5560</v>
          </cell>
          <cell r="H2001">
            <v>35</v>
          </cell>
          <cell r="I2001">
            <v>12</v>
          </cell>
          <cell r="J2001">
            <v>21</v>
          </cell>
          <cell r="K2001">
            <v>16</v>
          </cell>
          <cell r="L2001">
            <v>28</v>
          </cell>
          <cell r="M2001">
            <v>32</v>
          </cell>
        </row>
        <row r="2002">
          <cell r="A2002">
            <v>383</v>
          </cell>
          <cell r="B2002">
            <v>23</v>
          </cell>
          <cell r="F2002">
            <v>5580</v>
          </cell>
          <cell r="H2002">
            <v>3</v>
          </cell>
          <cell r="I2002">
            <v>5</v>
          </cell>
          <cell r="J2002">
            <v>4</v>
          </cell>
          <cell r="K2002">
            <v>5</v>
          </cell>
          <cell r="L2002">
            <v>5</v>
          </cell>
          <cell r="M2002">
            <v>9</v>
          </cell>
        </row>
        <row r="2003">
          <cell r="A2003">
            <v>383</v>
          </cell>
          <cell r="B2003">
            <v>23</v>
          </cell>
          <cell r="F2003">
            <v>5560</v>
          </cell>
          <cell r="H2003">
            <v>15</v>
          </cell>
          <cell r="I2003">
            <v>16</v>
          </cell>
          <cell r="J2003">
            <v>10</v>
          </cell>
          <cell r="K2003">
            <v>21</v>
          </cell>
          <cell r="L2003">
            <v>12</v>
          </cell>
          <cell r="M2003">
            <v>17</v>
          </cell>
        </row>
        <row r="2004">
          <cell r="A2004">
            <v>383</v>
          </cell>
          <cell r="B2004">
            <v>23</v>
          </cell>
          <cell r="F2004">
            <v>5310</v>
          </cell>
          <cell r="H2004">
            <v>3</v>
          </cell>
          <cell r="K2004">
            <v>2</v>
          </cell>
        </row>
        <row r="2005">
          <cell r="A2005">
            <v>383</v>
          </cell>
          <cell r="B2005">
            <v>23</v>
          </cell>
          <cell r="F2005">
            <v>5010</v>
          </cell>
          <cell r="H2005">
            <v>12</v>
          </cell>
          <cell r="I2005">
            <v>16</v>
          </cell>
          <cell r="J2005">
            <v>10</v>
          </cell>
          <cell r="K2005">
            <v>19</v>
          </cell>
          <cell r="L2005">
            <v>12</v>
          </cell>
          <cell r="M2005">
            <v>17</v>
          </cell>
        </row>
        <row r="2006">
          <cell r="A2006">
            <v>383</v>
          </cell>
          <cell r="B2006">
            <v>23</v>
          </cell>
          <cell r="F2006">
            <v>5570</v>
          </cell>
          <cell r="H2006">
            <v>12</v>
          </cell>
          <cell r="I2006">
            <v>11</v>
          </cell>
          <cell r="J2006">
            <v>6</v>
          </cell>
          <cell r="K2006">
            <v>16</v>
          </cell>
          <cell r="L2006">
            <v>7</v>
          </cell>
          <cell r="M2006">
            <v>8</v>
          </cell>
        </row>
        <row r="2007">
          <cell r="A2007">
            <v>210</v>
          </cell>
          <cell r="B2007">
            <v>22</v>
          </cell>
          <cell r="F2007">
            <v>5580</v>
          </cell>
          <cell r="H2007">
            <v>12</v>
          </cell>
          <cell r="I2007">
            <v>22</v>
          </cell>
          <cell r="J2007">
            <v>19</v>
          </cell>
          <cell r="K2007">
            <v>16</v>
          </cell>
          <cell r="L2007">
            <v>13</v>
          </cell>
          <cell r="M2007">
            <v>16</v>
          </cell>
        </row>
        <row r="2008">
          <cell r="A2008">
            <v>210</v>
          </cell>
          <cell r="B2008">
            <v>22</v>
          </cell>
          <cell r="F2008">
            <v>5570</v>
          </cell>
          <cell r="H2008">
            <v>17</v>
          </cell>
          <cell r="I2008">
            <v>23</v>
          </cell>
          <cell r="J2008">
            <v>16</v>
          </cell>
          <cell r="K2008">
            <v>19</v>
          </cell>
          <cell r="L2008">
            <v>24</v>
          </cell>
          <cell r="M2008">
            <v>19</v>
          </cell>
        </row>
        <row r="2009">
          <cell r="A2009">
            <v>210</v>
          </cell>
          <cell r="B2009">
            <v>22</v>
          </cell>
          <cell r="F2009">
            <v>5560</v>
          </cell>
          <cell r="H2009">
            <v>29</v>
          </cell>
          <cell r="I2009">
            <v>45</v>
          </cell>
          <cell r="J2009">
            <v>35</v>
          </cell>
          <cell r="K2009">
            <v>35</v>
          </cell>
          <cell r="L2009">
            <v>37</v>
          </cell>
          <cell r="M2009">
            <v>35</v>
          </cell>
        </row>
        <row r="2010">
          <cell r="A2010">
            <v>210</v>
          </cell>
          <cell r="B2010">
            <v>22</v>
          </cell>
          <cell r="F2010">
            <v>5010</v>
          </cell>
          <cell r="H2010">
            <v>26</v>
          </cell>
          <cell r="I2010">
            <v>22</v>
          </cell>
          <cell r="J2010">
            <v>35</v>
          </cell>
          <cell r="K2010">
            <v>32</v>
          </cell>
          <cell r="L2010">
            <v>36</v>
          </cell>
          <cell r="M2010">
            <v>35</v>
          </cell>
        </row>
        <row r="2011">
          <cell r="A2011">
            <v>210</v>
          </cell>
          <cell r="B2011">
            <v>22</v>
          </cell>
          <cell r="F2011">
            <v>5320</v>
          </cell>
          <cell r="H2011">
            <v>2</v>
          </cell>
          <cell r="L2011">
            <v>1</v>
          </cell>
        </row>
        <row r="2012">
          <cell r="A2012">
            <v>210</v>
          </cell>
          <cell r="B2012">
            <v>22</v>
          </cell>
          <cell r="F2012">
            <v>5310</v>
          </cell>
          <cell r="H2012">
            <v>1</v>
          </cell>
          <cell r="I2012">
            <v>1</v>
          </cell>
          <cell r="K2012">
            <v>3</v>
          </cell>
        </row>
        <row r="2013">
          <cell r="A2013">
            <v>210</v>
          </cell>
          <cell r="B2013">
            <v>22</v>
          </cell>
          <cell r="F2013">
            <v>5020</v>
          </cell>
          <cell r="I2013">
            <v>22</v>
          </cell>
        </row>
        <row r="2014">
          <cell r="A2014">
            <v>203</v>
          </cell>
          <cell r="B2014">
            <v>22</v>
          </cell>
          <cell r="F2014">
            <v>5010</v>
          </cell>
          <cell r="H2014">
            <v>20</v>
          </cell>
          <cell r="I2014">
            <v>22</v>
          </cell>
          <cell r="J2014">
            <v>29</v>
          </cell>
          <cell r="K2014">
            <v>21</v>
          </cell>
          <cell r="L2014">
            <v>29</v>
          </cell>
          <cell r="M2014">
            <v>26</v>
          </cell>
        </row>
        <row r="2015">
          <cell r="A2015">
            <v>203</v>
          </cell>
          <cell r="B2015">
            <v>22</v>
          </cell>
          <cell r="F2015">
            <v>5020</v>
          </cell>
          <cell r="H2015">
            <v>20</v>
          </cell>
          <cell r="I2015">
            <v>22</v>
          </cell>
          <cell r="J2015">
            <v>28</v>
          </cell>
          <cell r="K2015">
            <v>21</v>
          </cell>
          <cell r="L2015">
            <v>28</v>
          </cell>
        </row>
        <row r="2016">
          <cell r="A2016">
            <v>203</v>
          </cell>
          <cell r="B2016">
            <v>22</v>
          </cell>
          <cell r="F2016">
            <v>5310</v>
          </cell>
          <cell r="J2016">
            <v>1</v>
          </cell>
          <cell r="M2016">
            <v>1</v>
          </cell>
        </row>
        <row r="2017">
          <cell r="A2017">
            <v>203</v>
          </cell>
          <cell r="B2017">
            <v>22</v>
          </cell>
          <cell r="F2017">
            <v>5560</v>
          </cell>
          <cell r="H2017">
            <v>40</v>
          </cell>
          <cell r="I2017">
            <v>44</v>
          </cell>
          <cell r="J2017">
            <v>58</v>
          </cell>
          <cell r="K2017">
            <v>42</v>
          </cell>
          <cell r="L2017">
            <v>57</v>
          </cell>
          <cell r="M2017">
            <v>27</v>
          </cell>
        </row>
        <row r="2018">
          <cell r="A2018">
            <v>203</v>
          </cell>
          <cell r="B2018">
            <v>22</v>
          </cell>
          <cell r="F2018">
            <v>5580</v>
          </cell>
          <cell r="H2018">
            <v>23</v>
          </cell>
          <cell r="I2018">
            <v>20</v>
          </cell>
          <cell r="J2018">
            <v>29</v>
          </cell>
          <cell r="K2018">
            <v>23</v>
          </cell>
          <cell r="L2018">
            <v>23</v>
          </cell>
          <cell r="M2018">
            <v>12</v>
          </cell>
        </row>
        <row r="2019">
          <cell r="A2019">
            <v>203</v>
          </cell>
          <cell r="B2019">
            <v>22</v>
          </cell>
          <cell r="F2019">
            <v>5580</v>
          </cell>
          <cell r="H2019">
            <v>68</v>
          </cell>
          <cell r="I2019">
            <v>61</v>
          </cell>
          <cell r="J2019">
            <v>70</v>
          </cell>
          <cell r="K2019">
            <v>66</v>
          </cell>
          <cell r="L2019">
            <v>62</v>
          </cell>
          <cell r="M2019">
            <v>59</v>
          </cell>
        </row>
        <row r="2020">
          <cell r="A2020">
            <v>203</v>
          </cell>
          <cell r="B2020">
            <v>22</v>
          </cell>
          <cell r="F2020">
            <v>5010</v>
          </cell>
          <cell r="H2020">
            <v>34</v>
          </cell>
          <cell r="I2020">
            <v>31</v>
          </cell>
          <cell r="J2020">
            <v>33</v>
          </cell>
          <cell r="K2020">
            <v>35</v>
          </cell>
          <cell r="L2020">
            <v>28</v>
          </cell>
          <cell r="M2020">
            <v>28</v>
          </cell>
        </row>
        <row r="2021">
          <cell r="A2021">
            <v>203</v>
          </cell>
          <cell r="B2021">
            <v>22</v>
          </cell>
          <cell r="F2021">
            <v>5020</v>
          </cell>
          <cell r="H2021">
            <v>35</v>
          </cell>
          <cell r="I2021">
            <v>32</v>
          </cell>
          <cell r="J2021">
            <v>34</v>
          </cell>
          <cell r="K2021">
            <v>35</v>
          </cell>
          <cell r="L2021">
            <v>28</v>
          </cell>
          <cell r="M2021">
            <v>28</v>
          </cell>
        </row>
        <row r="2022">
          <cell r="A2022">
            <v>203</v>
          </cell>
          <cell r="B2022">
            <v>22</v>
          </cell>
          <cell r="F2022">
            <v>5570</v>
          </cell>
          <cell r="H2022">
            <v>73</v>
          </cell>
          <cell r="I2022">
            <v>70</v>
          </cell>
          <cell r="J2022">
            <v>64</v>
          </cell>
          <cell r="K2022">
            <v>79</v>
          </cell>
          <cell r="L2022">
            <v>56</v>
          </cell>
          <cell r="M2022">
            <v>55</v>
          </cell>
        </row>
        <row r="2023">
          <cell r="A2023">
            <v>203</v>
          </cell>
          <cell r="B2023">
            <v>22</v>
          </cell>
          <cell r="F2023">
            <v>5340</v>
          </cell>
          <cell r="I2023">
            <v>1</v>
          </cell>
          <cell r="K2023">
            <v>1</v>
          </cell>
          <cell r="L2023">
            <v>1</v>
          </cell>
          <cell r="M2023">
            <v>1</v>
          </cell>
        </row>
        <row r="2024">
          <cell r="A2024">
            <v>203</v>
          </cell>
          <cell r="B2024">
            <v>22</v>
          </cell>
          <cell r="F2024">
            <v>5560</v>
          </cell>
          <cell r="H2024">
            <v>141</v>
          </cell>
          <cell r="I2024">
            <v>131</v>
          </cell>
          <cell r="J2024">
            <v>134</v>
          </cell>
          <cell r="K2024">
            <v>145</v>
          </cell>
          <cell r="L2024">
            <v>118</v>
          </cell>
          <cell r="M2024">
            <v>114</v>
          </cell>
        </row>
        <row r="2025">
          <cell r="A2025">
            <v>203</v>
          </cell>
          <cell r="B2025">
            <v>22</v>
          </cell>
          <cell r="F2025">
            <v>5330</v>
          </cell>
          <cell r="H2025">
            <v>1</v>
          </cell>
          <cell r="I2025">
            <v>2</v>
          </cell>
          <cell r="K2025">
            <v>2</v>
          </cell>
          <cell r="L2025">
            <v>2</v>
          </cell>
        </row>
        <row r="2026">
          <cell r="A2026">
            <v>203</v>
          </cell>
          <cell r="B2026">
            <v>22</v>
          </cell>
          <cell r="F2026">
            <v>5320</v>
          </cell>
          <cell r="H2026">
            <v>1</v>
          </cell>
          <cell r="J2026">
            <v>2</v>
          </cell>
          <cell r="K2026">
            <v>2</v>
          </cell>
        </row>
        <row r="2027">
          <cell r="A2027">
            <v>203</v>
          </cell>
          <cell r="B2027">
            <v>22</v>
          </cell>
          <cell r="F2027">
            <v>5310</v>
          </cell>
          <cell r="I2027">
            <v>1</v>
          </cell>
          <cell r="L2027">
            <v>3</v>
          </cell>
          <cell r="M2027">
            <v>1</v>
          </cell>
        </row>
        <row r="2028">
          <cell r="A2028">
            <v>203</v>
          </cell>
          <cell r="B2028">
            <v>22</v>
          </cell>
          <cell r="F2028">
            <v>5040</v>
          </cell>
          <cell r="H2028">
            <v>35</v>
          </cell>
          <cell r="I2028">
            <v>32</v>
          </cell>
          <cell r="J2028">
            <v>33</v>
          </cell>
          <cell r="K2028">
            <v>35</v>
          </cell>
          <cell r="L2028">
            <v>28</v>
          </cell>
          <cell r="M2028">
            <v>28</v>
          </cell>
        </row>
        <row r="2029">
          <cell r="A2029">
            <v>203</v>
          </cell>
          <cell r="B2029">
            <v>22</v>
          </cell>
          <cell r="F2029">
            <v>5030</v>
          </cell>
          <cell r="H2029">
            <v>35</v>
          </cell>
          <cell r="I2029">
            <v>32</v>
          </cell>
          <cell r="J2029">
            <v>32</v>
          </cell>
          <cell r="K2029">
            <v>35</v>
          </cell>
          <cell r="L2029">
            <v>28</v>
          </cell>
          <cell r="M2029">
            <v>28</v>
          </cell>
        </row>
        <row r="2030">
          <cell r="A2030">
            <v>203</v>
          </cell>
          <cell r="B2030">
            <v>22</v>
          </cell>
          <cell r="F2030">
            <v>5010</v>
          </cell>
          <cell r="H2030">
            <v>17</v>
          </cell>
          <cell r="I2030">
            <v>14</v>
          </cell>
          <cell r="J2030">
            <v>23</v>
          </cell>
          <cell r="K2030">
            <v>13</v>
          </cell>
          <cell r="L2030">
            <v>19</v>
          </cell>
          <cell r="M2030">
            <v>8</v>
          </cell>
        </row>
        <row r="2031">
          <cell r="A2031">
            <v>203</v>
          </cell>
          <cell r="B2031">
            <v>22</v>
          </cell>
          <cell r="F2031">
            <v>5570</v>
          </cell>
          <cell r="H2031">
            <v>8</v>
          </cell>
          <cell r="I2031">
            <v>6</v>
          </cell>
          <cell r="J2031">
            <v>12</v>
          </cell>
          <cell r="K2031">
            <v>6</v>
          </cell>
          <cell r="L2031">
            <v>12</v>
          </cell>
          <cell r="M2031">
            <v>3</v>
          </cell>
        </row>
        <row r="2032">
          <cell r="A2032">
            <v>203</v>
          </cell>
          <cell r="B2032">
            <v>22</v>
          </cell>
          <cell r="F2032">
            <v>5320</v>
          </cell>
          <cell r="H2032">
            <v>1</v>
          </cell>
        </row>
        <row r="2033">
          <cell r="A2033">
            <v>203</v>
          </cell>
          <cell r="B2033">
            <v>22</v>
          </cell>
          <cell r="F2033">
            <v>5560</v>
          </cell>
          <cell r="H2033">
            <v>18</v>
          </cell>
          <cell r="I2033">
            <v>14</v>
          </cell>
          <cell r="J2033">
            <v>23</v>
          </cell>
          <cell r="K2033">
            <v>13</v>
          </cell>
          <cell r="L2033">
            <v>20</v>
          </cell>
          <cell r="M2033">
            <v>8</v>
          </cell>
        </row>
        <row r="2034">
          <cell r="A2034">
            <v>203</v>
          </cell>
          <cell r="B2034">
            <v>22</v>
          </cell>
          <cell r="F2034">
            <v>5310</v>
          </cell>
          <cell r="L2034">
            <v>1</v>
          </cell>
        </row>
        <row r="2035">
          <cell r="A2035">
            <v>203</v>
          </cell>
          <cell r="B2035">
            <v>22</v>
          </cell>
          <cell r="F2035">
            <v>5580</v>
          </cell>
          <cell r="H2035">
            <v>10</v>
          </cell>
          <cell r="I2035">
            <v>8</v>
          </cell>
          <cell r="J2035">
            <v>11</v>
          </cell>
          <cell r="K2035">
            <v>7</v>
          </cell>
          <cell r="L2035">
            <v>8</v>
          </cell>
          <cell r="M2035">
            <v>5</v>
          </cell>
        </row>
        <row r="2036">
          <cell r="A2036">
            <v>210</v>
          </cell>
          <cell r="B2036">
            <v>22</v>
          </cell>
          <cell r="F2036">
            <v>5330</v>
          </cell>
          <cell r="H2036">
            <v>2</v>
          </cell>
          <cell r="I2036">
            <v>1</v>
          </cell>
          <cell r="J2036">
            <v>3</v>
          </cell>
        </row>
        <row r="2037">
          <cell r="A2037">
            <v>210</v>
          </cell>
          <cell r="B2037">
            <v>22</v>
          </cell>
          <cell r="F2037">
            <v>5560</v>
          </cell>
          <cell r="H2037">
            <v>102</v>
          </cell>
          <cell r="I2037">
            <v>92</v>
          </cell>
          <cell r="J2037">
            <v>95</v>
          </cell>
          <cell r="K2037">
            <v>100</v>
          </cell>
          <cell r="L2037">
            <v>109</v>
          </cell>
          <cell r="M2037">
            <v>95</v>
          </cell>
        </row>
        <row r="2038">
          <cell r="A2038">
            <v>210</v>
          </cell>
          <cell r="B2038">
            <v>22</v>
          </cell>
          <cell r="F2038">
            <v>5340</v>
          </cell>
          <cell r="K2038">
            <v>1</v>
          </cell>
        </row>
        <row r="2039">
          <cell r="A2039">
            <v>210</v>
          </cell>
          <cell r="B2039">
            <v>22</v>
          </cell>
          <cell r="F2039">
            <v>5570</v>
          </cell>
          <cell r="H2039">
            <v>41</v>
          </cell>
          <cell r="I2039">
            <v>46</v>
          </cell>
          <cell r="J2039">
            <v>46</v>
          </cell>
          <cell r="K2039">
            <v>55</v>
          </cell>
          <cell r="L2039">
            <v>50</v>
          </cell>
          <cell r="M2039">
            <v>55</v>
          </cell>
        </row>
        <row r="2040">
          <cell r="A2040">
            <v>210</v>
          </cell>
          <cell r="B2040">
            <v>22</v>
          </cell>
          <cell r="F2040">
            <v>5580</v>
          </cell>
          <cell r="H2040">
            <v>61</v>
          </cell>
          <cell r="I2040">
            <v>46</v>
          </cell>
          <cell r="J2040">
            <v>49</v>
          </cell>
          <cell r="K2040">
            <v>45</v>
          </cell>
          <cell r="L2040">
            <v>59</v>
          </cell>
          <cell r="M2040">
            <v>40</v>
          </cell>
        </row>
        <row r="2041">
          <cell r="A2041">
            <v>210</v>
          </cell>
          <cell r="B2041">
            <v>22</v>
          </cell>
          <cell r="F2041">
            <v>5360</v>
          </cell>
          <cell r="H2041">
            <v>1</v>
          </cell>
          <cell r="I2041">
            <v>2</v>
          </cell>
          <cell r="K2041">
            <v>1</v>
          </cell>
          <cell r="L2041">
            <v>2</v>
          </cell>
        </row>
        <row r="2042">
          <cell r="A2042">
            <v>210</v>
          </cell>
          <cell r="B2042">
            <v>22</v>
          </cell>
          <cell r="F2042">
            <v>5370</v>
          </cell>
          <cell r="I2042">
            <v>1</v>
          </cell>
        </row>
        <row r="2043">
          <cell r="A2043">
            <v>210</v>
          </cell>
          <cell r="B2043">
            <v>22</v>
          </cell>
          <cell r="F2043">
            <v>5320</v>
          </cell>
          <cell r="H2043">
            <v>2</v>
          </cell>
          <cell r="I2043">
            <v>2</v>
          </cell>
          <cell r="K2043">
            <v>1</v>
          </cell>
        </row>
        <row r="2044">
          <cell r="A2044">
            <v>210</v>
          </cell>
          <cell r="B2044">
            <v>22</v>
          </cell>
          <cell r="F2044">
            <v>5010</v>
          </cell>
          <cell r="H2044">
            <v>32</v>
          </cell>
          <cell r="I2044">
            <v>28</v>
          </cell>
          <cell r="J2044">
            <v>30</v>
          </cell>
          <cell r="K2044">
            <v>33</v>
          </cell>
          <cell r="L2044">
            <v>34</v>
          </cell>
          <cell r="M2044">
            <v>32</v>
          </cell>
        </row>
        <row r="2045">
          <cell r="A2045">
            <v>210</v>
          </cell>
          <cell r="B2045">
            <v>22</v>
          </cell>
          <cell r="F2045">
            <v>5020</v>
          </cell>
          <cell r="H2045">
            <v>31</v>
          </cell>
          <cell r="I2045">
            <v>27</v>
          </cell>
          <cell r="J2045">
            <v>28</v>
          </cell>
          <cell r="K2045">
            <v>32</v>
          </cell>
          <cell r="L2045">
            <v>35</v>
          </cell>
          <cell r="M2045">
            <v>32</v>
          </cell>
        </row>
        <row r="2046">
          <cell r="A2046">
            <v>210</v>
          </cell>
          <cell r="B2046">
            <v>22</v>
          </cell>
          <cell r="F2046">
            <v>5030</v>
          </cell>
          <cell r="H2046">
            <v>32</v>
          </cell>
          <cell r="I2046">
            <v>28</v>
          </cell>
          <cell r="J2046">
            <v>32</v>
          </cell>
          <cell r="K2046">
            <v>32</v>
          </cell>
          <cell r="L2046">
            <v>35</v>
          </cell>
          <cell r="M2046">
            <v>30</v>
          </cell>
        </row>
        <row r="2047">
          <cell r="A2047">
            <v>210</v>
          </cell>
          <cell r="B2047">
            <v>22</v>
          </cell>
          <cell r="F2047">
            <v>5350</v>
          </cell>
          <cell r="H2047">
            <v>2</v>
          </cell>
          <cell r="J2047">
            <v>2</v>
          </cell>
          <cell r="L2047">
            <v>1</v>
          </cell>
        </row>
        <row r="2048">
          <cell r="A2048">
            <v>210</v>
          </cell>
          <cell r="B2048">
            <v>22</v>
          </cell>
          <cell r="F2048">
            <v>5310</v>
          </cell>
          <cell r="I2048">
            <v>3</v>
          </cell>
          <cell r="L2048">
            <v>2</v>
          </cell>
          <cell r="M2048">
            <v>1</v>
          </cell>
        </row>
        <row r="2049">
          <cell r="A2049">
            <v>203</v>
          </cell>
          <cell r="B2049">
            <v>22</v>
          </cell>
          <cell r="F2049">
            <v>5560</v>
          </cell>
          <cell r="H2049">
            <v>20</v>
          </cell>
          <cell r="I2049">
            <v>14</v>
          </cell>
          <cell r="J2049">
            <v>17</v>
          </cell>
          <cell r="K2049">
            <v>24</v>
          </cell>
          <cell r="L2049">
            <v>19</v>
          </cell>
          <cell r="M2049">
            <v>16</v>
          </cell>
        </row>
        <row r="2050">
          <cell r="A2050">
            <v>203</v>
          </cell>
          <cell r="B2050">
            <v>22</v>
          </cell>
          <cell r="F2050">
            <v>5570</v>
          </cell>
          <cell r="H2050">
            <v>9</v>
          </cell>
          <cell r="I2050">
            <v>10</v>
          </cell>
          <cell r="J2050">
            <v>8</v>
          </cell>
          <cell r="K2050">
            <v>12</v>
          </cell>
          <cell r="L2050">
            <v>10</v>
          </cell>
          <cell r="M2050">
            <v>7</v>
          </cell>
        </row>
        <row r="2051">
          <cell r="A2051">
            <v>203</v>
          </cell>
          <cell r="B2051">
            <v>22</v>
          </cell>
          <cell r="F2051">
            <v>5010</v>
          </cell>
          <cell r="H2051">
            <v>20</v>
          </cell>
          <cell r="I2051">
            <v>13</v>
          </cell>
          <cell r="J2051">
            <v>16</v>
          </cell>
          <cell r="K2051">
            <v>23</v>
          </cell>
          <cell r="L2051">
            <v>18</v>
          </cell>
          <cell r="M2051">
            <v>16</v>
          </cell>
        </row>
        <row r="2052">
          <cell r="A2052">
            <v>203</v>
          </cell>
          <cell r="B2052">
            <v>22</v>
          </cell>
          <cell r="F2052">
            <v>5580</v>
          </cell>
          <cell r="H2052">
            <v>11</v>
          </cell>
          <cell r="I2052">
            <v>4</v>
          </cell>
          <cell r="J2052">
            <v>9</v>
          </cell>
          <cell r="K2052">
            <v>12</v>
          </cell>
          <cell r="L2052">
            <v>9</v>
          </cell>
          <cell r="M2052">
            <v>9</v>
          </cell>
        </row>
        <row r="2053">
          <cell r="A2053">
            <v>203</v>
          </cell>
          <cell r="B2053">
            <v>22</v>
          </cell>
          <cell r="F2053">
            <v>5310</v>
          </cell>
          <cell r="K2053">
            <v>1</v>
          </cell>
          <cell r="L2053">
            <v>1</v>
          </cell>
        </row>
        <row r="2054">
          <cell r="A2054">
            <v>203</v>
          </cell>
          <cell r="B2054">
            <v>22</v>
          </cell>
          <cell r="F2054">
            <v>5320</v>
          </cell>
          <cell r="I2054">
            <v>1</v>
          </cell>
          <cell r="J2054">
            <v>1</v>
          </cell>
        </row>
        <row r="2055">
          <cell r="A2055">
            <v>201</v>
          </cell>
          <cell r="B2055">
            <v>22</v>
          </cell>
          <cell r="F2055">
            <v>5010</v>
          </cell>
          <cell r="H2055">
            <v>31</v>
          </cell>
          <cell r="I2055">
            <v>29</v>
          </cell>
          <cell r="J2055">
            <v>27</v>
          </cell>
          <cell r="K2055">
            <v>33</v>
          </cell>
          <cell r="L2055">
            <v>30</v>
          </cell>
          <cell r="M2055">
            <v>31</v>
          </cell>
        </row>
        <row r="2056">
          <cell r="A2056">
            <v>201</v>
          </cell>
          <cell r="B2056">
            <v>22</v>
          </cell>
          <cell r="F2056">
            <v>5020</v>
          </cell>
          <cell r="H2056">
            <v>31</v>
          </cell>
          <cell r="I2056">
            <v>29</v>
          </cell>
          <cell r="J2056">
            <v>28</v>
          </cell>
          <cell r="K2056">
            <v>33</v>
          </cell>
          <cell r="L2056">
            <v>29</v>
          </cell>
          <cell r="M2056">
            <v>31</v>
          </cell>
        </row>
        <row r="2057">
          <cell r="A2057">
            <v>201</v>
          </cell>
          <cell r="B2057">
            <v>22</v>
          </cell>
          <cell r="F2057">
            <v>5030</v>
          </cell>
          <cell r="H2057">
            <v>31</v>
          </cell>
          <cell r="I2057">
            <v>29</v>
          </cell>
          <cell r="J2057">
            <v>28</v>
          </cell>
          <cell r="K2057">
            <v>33</v>
          </cell>
          <cell r="L2057">
            <v>30</v>
          </cell>
          <cell r="M2057">
            <v>31</v>
          </cell>
        </row>
        <row r="2058">
          <cell r="A2058">
            <v>201</v>
          </cell>
          <cell r="B2058">
            <v>22</v>
          </cell>
          <cell r="F2058">
            <v>5570</v>
          </cell>
          <cell r="H2058">
            <v>63</v>
          </cell>
          <cell r="I2058">
            <v>76</v>
          </cell>
          <cell r="J2058">
            <v>56</v>
          </cell>
          <cell r="K2058">
            <v>52</v>
          </cell>
          <cell r="L2058">
            <v>59</v>
          </cell>
          <cell r="M2058">
            <v>58</v>
          </cell>
        </row>
        <row r="2059">
          <cell r="A2059">
            <v>201</v>
          </cell>
          <cell r="B2059">
            <v>22</v>
          </cell>
          <cell r="F2059">
            <v>5320</v>
          </cell>
          <cell r="J2059">
            <v>4</v>
          </cell>
          <cell r="L2059">
            <v>1</v>
          </cell>
          <cell r="M2059">
            <v>1</v>
          </cell>
        </row>
        <row r="2060">
          <cell r="A2060">
            <v>201</v>
          </cell>
          <cell r="B2060">
            <v>22</v>
          </cell>
          <cell r="F2060">
            <v>5310</v>
          </cell>
          <cell r="H2060">
            <v>2</v>
          </cell>
          <cell r="I2060">
            <v>3</v>
          </cell>
        </row>
        <row r="2061">
          <cell r="A2061">
            <v>201</v>
          </cell>
          <cell r="B2061">
            <v>22</v>
          </cell>
          <cell r="F2061">
            <v>5050</v>
          </cell>
          <cell r="I2061">
            <v>29</v>
          </cell>
        </row>
        <row r="2062">
          <cell r="A2062">
            <v>201</v>
          </cell>
          <cell r="B2062">
            <v>22</v>
          </cell>
          <cell r="F2062">
            <v>5560</v>
          </cell>
          <cell r="H2062">
            <v>126</v>
          </cell>
          <cell r="I2062">
            <v>150</v>
          </cell>
          <cell r="J2062">
            <v>114</v>
          </cell>
          <cell r="K2062">
            <v>99</v>
          </cell>
          <cell r="L2062">
            <v>119</v>
          </cell>
          <cell r="M2062">
            <v>127</v>
          </cell>
        </row>
        <row r="2063">
          <cell r="A2063">
            <v>201</v>
          </cell>
          <cell r="B2063">
            <v>22</v>
          </cell>
          <cell r="F2063">
            <v>5580</v>
          </cell>
          <cell r="H2063">
            <v>63</v>
          </cell>
          <cell r="I2063">
            <v>74</v>
          </cell>
          <cell r="J2063">
            <v>58</v>
          </cell>
          <cell r="K2063">
            <v>47</v>
          </cell>
          <cell r="L2063">
            <v>60</v>
          </cell>
          <cell r="M2063">
            <v>69</v>
          </cell>
        </row>
        <row r="2064">
          <cell r="A2064">
            <v>201</v>
          </cell>
          <cell r="B2064">
            <v>22</v>
          </cell>
          <cell r="F2064">
            <v>5330</v>
          </cell>
          <cell r="I2064">
            <v>1</v>
          </cell>
          <cell r="M2064">
            <v>2</v>
          </cell>
        </row>
        <row r="2065">
          <cell r="A2065">
            <v>201</v>
          </cell>
          <cell r="B2065">
            <v>22</v>
          </cell>
          <cell r="F2065">
            <v>5040</v>
          </cell>
          <cell r="H2065">
            <v>31</v>
          </cell>
          <cell r="I2065">
            <v>30</v>
          </cell>
          <cell r="J2065">
            <v>27</v>
          </cell>
          <cell r="L2065">
            <v>29</v>
          </cell>
          <cell r="M2065">
            <v>31</v>
          </cell>
        </row>
        <row r="2066">
          <cell r="A2066">
            <v>201</v>
          </cell>
          <cell r="B2066">
            <v>22</v>
          </cell>
          <cell r="F2066">
            <v>5020</v>
          </cell>
          <cell r="H2066">
            <v>24</v>
          </cell>
          <cell r="I2066">
            <v>29</v>
          </cell>
          <cell r="J2066">
            <v>26</v>
          </cell>
          <cell r="K2066">
            <v>34</v>
          </cell>
          <cell r="L2066">
            <v>26</v>
          </cell>
          <cell r="M2066">
            <v>29</v>
          </cell>
        </row>
        <row r="2067">
          <cell r="A2067">
            <v>201</v>
          </cell>
          <cell r="B2067">
            <v>22</v>
          </cell>
          <cell r="F2067">
            <v>5010</v>
          </cell>
          <cell r="H2067">
            <v>25</v>
          </cell>
          <cell r="I2067">
            <v>29</v>
          </cell>
          <cell r="J2067">
            <v>27</v>
          </cell>
          <cell r="K2067">
            <v>33</v>
          </cell>
          <cell r="L2067">
            <v>27</v>
          </cell>
          <cell r="M2067">
            <v>28</v>
          </cell>
        </row>
        <row r="2068">
          <cell r="A2068">
            <v>201</v>
          </cell>
          <cell r="B2068">
            <v>22</v>
          </cell>
          <cell r="F2068">
            <v>5310</v>
          </cell>
          <cell r="H2068">
            <v>1</v>
          </cell>
          <cell r="J2068">
            <v>2</v>
          </cell>
        </row>
        <row r="2069">
          <cell r="A2069">
            <v>201</v>
          </cell>
          <cell r="B2069">
            <v>22</v>
          </cell>
          <cell r="F2069">
            <v>5320</v>
          </cell>
          <cell r="K2069">
            <v>1</v>
          </cell>
        </row>
        <row r="2070">
          <cell r="A2070">
            <v>201</v>
          </cell>
          <cell r="B2070">
            <v>22</v>
          </cell>
          <cell r="F2070">
            <v>5330</v>
          </cell>
          <cell r="I2070">
            <v>1</v>
          </cell>
          <cell r="M2070">
            <v>1</v>
          </cell>
        </row>
        <row r="2071">
          <cell r="A2071">
            <v>201</v>
          </cell>
          <cell r="B2071">
            <v>22</v>
          </cell>
          <cell r="F2071">
            <v>5340</v>
          </cell>
          <cell r="I2071">
            <v>2</v>
          </cell>
        </row>
        <row r="2072">
          <cell r="A2072">
            <v>201</v>
          </cell>
          <cell r="B2072">
            <v>22</v>
          </cell>
          <cell r="F2072">
            <v>5570</v>
          </cell>
          <cell r="H2072">
            <v>40</v>
          </cell>
          <cell r="I2072">
            <v>51</v>
          </cell>
          <cell r="J2072">
            <v>44</v>
          </cell>
          <cell r="K2072">
            <v>36</v>
          </cell>
          <cell r="L2072">
            <v>40</v>
          </cell>
          <cell r="M2072">
            <v>49</v>
          </cell>
        </row>
        <row r="2073">
          <cell r="A2073">
            <v>201</v>
          </cell>
          <cell r="B2073">
            <v>22</v>
          </cell>
          <cell r="F2073">
            <v>5030</v>
          </cell>
          <cell r="H2073">
            <v>25</v>
          </cell>
          <cell r="I2073">
            <v>29</v>
          </cell>
          <cell r="J2073">
            <v>26</v>
          </cell>
          <cell r="L2073">
            <v>26</v>
          </cell>
          <cell r="M2073">
            <v>28</v>
          </cell>
        </row>
        <row r="2074">
          <cell r="A2074">
            <v>201</v>
          </cell>
          <cell r="B2074">
            <v>22</v>
          </cell>
          <cell r="F2074">
            <v>5580</v>
          </cell>
          <cell r="H2074">
            <v>35</v>
          </cell>
          <cell r="I2074">
            <v>39</v>
          </cell>
          <cell r="J2074">
            <v>37</v>
          </cell>
          <cell r="K2074">
            <v>32</v>
          </cell>
          <cell r="L2074">
            <v>39</v>
          </cell>
          <cell r="M2074">
            <v>37</v>
          </cell>
        </row>
        <row r="2075">
          <cell r="A2075">
            <v>201</v>
          </cell>
          <cell r="B2075">
            <v>22</v>
          </cell>
          <cell r="F2075">
            <v>5560</v>
          </cell>
          <cell r="H2075">
            <v>75</v>
          </cell>
          <cell r="I2075">
            <v>90</v>
          </cell>
          <cell r="J2075">
            <v>81</v>
          </cell>
          <cell r="K2075">
            <v>68</v>
          </cell>
          <cell r="L2075">
            <v>79</v>
          </cell>
          <cell r="M2075">
            <v>86</v>
          </cell>
        </row>
        <row r="2076">
          <cell r="A2076">
            <v>201</v>
          </cell>
          <cell r="B2076">
            <v>22</v>
          </cell>
          <cell r="F2076">
            <v>5580</v>
          </cell>
          <cell r="H2076">
            <v>36</v>
          </cell>
          <cell r="I2076">
            <v>31</v>
          </cell>
          <cell r="J2076">
            <v>28</v>
          </cell>
          <cell r="K2076">
            <v>33</v>
          </cell>
          <cell r="L2076">
            <v>31</v>
          </cell>
          <cell r="M2076">
            <v>28</v>
          </cell>
        </row>
        <row r="2077">
          <cell r="A2077">
            <v>201</v>
          </cell>
          <cell r="B2077">
            <v>22</v>
          </cell>
          <cell r="F2077">
            <v>5570</v>
          </cell>
          <cell r="H2077">
            <v>39</v>
          </cell>
          <cell r="I2077">
            <v>40</v>
          </cell>
          <cell r="J2077">
            <v>39</v>
          </cell>
          <cell r="K2077">
            <v>34</v>
          </cell>
          <cell r="L2077">
            <v>27</v>
          </cell>
          <cell r="M2077">
            <v>30</v>
          </cell>
        </row>
        <row r="2078">
          <cell r="A2078">
            <v>201</v>
          </cell>
          <cell r="B2078">
            <v>22</v>
          </cell>
          <cell r="F2078">
            <v>5310</v>
          </cell>
          <cell r="I2078">
            <v>1</v>
          </cell>
          <cell r="L2078">
            <v>1</v>
          </cell>
        </row>
        <row r="2079">
          <cell r="A2079">
            <v>211</v>
          </cell>
          <cell r="B2079">
            <v>22</v>
          </cell>
          <cell r="F2079">
            <v>5010</v>
          </cell>
          <cell r="H2079">
            <v>19</v>
          </cell>
          <cell r="I2079">
            <v>32</v>
          </cell>
          <cell r="J2079">
            <v>20</v>
          </cell>
          <cell r="K2079">
            <v>23</v>
          </cell>
          <cell r="L2079">
            <v>20</v>
          </cell>
          <cell r="M2079">
            <v>29</v>
          </cell>
        </row>
        <row r="2080">
          <cell r="A2080">
            <v>211</v>
          </cell>
          <cell r="B2080">
            <v>22</v>
          </cell>
          <cell r="F2080">
            <v>5020</v>
          </cell>
          <cell r="H2080">
            <v>20</v>
          </cell>
          <cell r="J2080">
            <v>20</v>
          </cell>
          <cell r="K2080">
            <v>23</v>
          </cell>
          <cell r="L2080">
            <v>21</v>
          </cell>
          <cell r="M2080">
            <v>30</v>
          </cell>
        </row>
        <row r="2081">
          <cell r="A2081">
            <v>211</v>
          </cell>
          <cell r="B2081">
            <v>22</v>
          </cell>
          <cell r="F2081">
            <v>5320</v>
          </cell>
          <cell r="J2081">
            <v>2</v>
          </cell>
          <cell r="L2081">
            <v>2</v>
          </cell>
          <cell r="M2081">
            <v>4</v>
          </cell>
        </row>
        <row r="2082">
          <cell r="A2082">
            <v>211</v>
          </cell>
          <cell r="B2082">
            <v>22</v>
          </cell>
          <cell r="F2082">
            <v>5330</v>
          </cell>
          <cell r="I2082">
            <v>1</v>
          </cell>
          <cell r="J2082">
            <v>1</v>
          </cell>
          <cell r="K2082">
            <v>1</v>
          </cell>
          <cell r="L2082">
            <v>3</v>
          </cell>
          <cell r="M2082">
            <v>2</v>
          </cell>
        </row>
        <row r="2083">
          <cell r="A2083">
            <v>211</v>
          </cell>
          <cell r="B2083">
            <v>22</v>
          </cell>
          <cell r="F2083">
            <v>5340</v>
          </cell>
          <cell r="I2083">
            <v>1</v>
          </cell>
        </row>
        <row r="2084">
          <cell r="A2084">
            <v>211</v>
          </cell>
          <cell r="B2084">
            <v>22</v>
          </cell>
          <cell r="F2084">
            <v>5580</v>
          </cell>
          <cell r="H2084">
            <v>18</v>
          </cell>
          <cell r="I2084">
            <v>18</v>
          </cell>
          <cell r="J2084">
            <v>24</v>
          </cell>
          <cell r="K2084">
            <v>31</v>
          </cell>
          <cell r="L2084">
            <v>29</v>
          </cell>
          <cell r="M2084">
            <v>28</v>
          </cell>
        </row>
        <row r="2085">
          <cell r="A2085">
            <v>211</v>
          </cell>
          <cell r="B2085">
            <v>22</v>
          </cell>
          <cell r="F2085">
            <v>5570</v>
          </cell>
          <cell r="H2085">
            <v>21</v>
          </cell>
          <cell r="I2085">
            <v>17</v>
          </cell>
          <cell r="J2085">
            <v>20</v>
          </cell>
          <cell r="K2085">
            <v>17</v>
          </cell>
          <cell r="L2085">
            <v>19</v>
          </cell>
          <cell r="M2085">
            <v>39</v>
          </cell>
        </row>
        <row r="2086">
          <cell r="A2086">
            <v>211</v>
          </cell>
          <cell r="B2086">
            <v>22</v>
          </cell>
          <cell r="F2086">
            <v>5310</v>
          </cell>
          <cell r="I2086">
            <v>1</v>
          </cell>
          <cell r="J2086">
            <v>1</v>
          </cell>
          <cell r="K2086">
            <v>1</v>
          </cell>
          <cell r="L2086">
            <v>2</v>
          </cell>
          <cell r="M2086">
            <v>2</v>
          </cell>
        </row>
        <row r="2087">
          <cell r="A2087">
            <v>211</v>
          </cell>
          <cell r="B2087">
            <v>22</v>
          </cell>
          <cell r="F2087">
            <v>5560</v>
          </cell>
          <cell r="H2087">
            <v>39</v>
          </cell>
          <cell r="I2087">
            <v>35</v>
          </cell>
          <cell r="J2087">
            <v>44</v>
          </cell>
          <cell r="K2087">
            <v>48</v>
          </cell>
          <cell r="L2087">
            <v>48</v>
          </cell>
          <cell r="M2087">
            <v>67</v>
          </cell>
        </row>
        <row r="2088">
          <cell r="A2088">
            <v>203</v>
          </cell>
          <cell r="B2088">
            <v>22</v>
          </cell>
          <cell r="F2088">
            <v>5570</v>
          </cell>
          <cell r="H2088">
            <v>12</v>
          </cell>
          <cell r="I2088">
            <v>18</v>
          </cell>
          <cell r="J2088">
            <v>15</v>
          </cell>
          <cell r="K2088">
            <v>18</v>
          </cell>
          <cell r="L2088">
            <v>12</v>
          </cell>
          <cell r="M2088">
            <v>14</v>
          </cell>
        </row>
        <row r="2089">
          <cell r="A2089">
            <v>203</v>
          </cell>
          <cell r="B2089">
            <v>22</v>
          </cell>
          <cell r="F2089">
            <v>5580</v>
          </cell>
          <cell r="H2089">
            <v>14</v>
          </cell>
          <cell r="I2089">
            <v>10</v>
          </cell>
          <cell r="J2089">
            <v>15</v>
          </cell>
          <cell r="K2089">
            <v>22</v>
          </cell>
          <cell r="L2089">
            <v>20</v>
          </cell>
          <cell r="M2089">
            <v>15</v>
          </cell>
        </row>
        <row r="2090">
          <cell r="A2090">
            <v>203</v>
          </cell>
          <cell r="B2090">
            <v>22</v>
          </cell>
          <cell r="F2090">
            <v>5570</v>
          </cell>
          <cell r="H2090">
            <v>16</v>
          </cell>
          <cell r="I2090">
            <v>24</v>
          </cell>
          <cell r="J2090">
            <v>21</v>
          </cell>
          <cell r="K2090">
            <v>22</v>
          </cell>
          <cell r="L2090">
            <v>20</v>
          </cell>
          <cell r="M2090">
            <v>23</v>
          </cell>
        </row>
        <row r="2091">
          <cell r="A2091">
            <v>203</v>
          </cell>
          <cell r="B2091">
            <v>22</v>
          </cell>
          <cell r="F2091">
            <v>5020</v>
          </cell>
          <cell r="K2091">
            <v>22</v>
          </cell>
        </row>
        <row r="2092">
          <cell r="A2092">
            <v>203</v>
          </cell>
          <cell r="B2092">
            <v>22</v>
          </cell>
          <cell r="F2092">
            <v>5010</v>
          </cell>
          <cell r="H2092">
            <v>29</v>
          </cell>
          <cell r="I2092">
            <v>33</v>
          </cell>
          <cell r="J2092">
            <v>34</v>
          </cell>
          <cell r="K2092">
            <v>21</v>
          </cell>
          <cell r="L2092">
            <v>38</v>
          </cell>
          <cell r="M2092">
            <v>37</v>
          </cell>
        </row>
        <row r="2093">
          <cell r="A2093">
            <v>203</v>
          </cell>
          <cell r="B2093">
            <v>22</v>
          </cell>
          <cell r="F2093">
            <v>5560</v>
          </cell>
          <cell r="H2093">
            <v>30</v>
          </cell>
          <cell r="I2093">
            <v>34</v>
          </cell>
          <cell r="J2093">
            <v>36</v>
          </cell>
          <cell r="K2093">
            <v>44</v>
          </cell>
          <cell r="L2093">
            <v>40</v>
          </cell>
          <cell r="M2093">
            <v>38</v>
          </cell>
        </row>
        <row r="2094">
          <cell r="A2094">
            <v>203</v>
          </cell>
          <cell r="B2094">
            <v>22</v>
          </cell>
          <cell r="F2094">
            <v>5320</v>
          </cell>
          <cell r="J2094">
            <v>2</v>
          </cell>
          <cell r="K2094">
            <v>1</v>
          </cell>
          <cell r="L2094">
            <v>1</v>
          </cell>
        </row>
        <row r="2095">
          <cell r="A2095">
            <v>203</v>
          </cell>
          <cell r="B2095">
            <v>22</v>
          </cell>
          <cell r="F2095">
            <v>5310</v>
          </cell>
          <cell r="H2095">
            <v>1</v>
          </cell>
          <cell r="I2095">
            <v>1</v>
          </cell>
          <cell r="L2095">
            <v>1</v>
          </cell>
          <cell r="M2095">
            <v>1</v>
          </cell>
        </row>
        <row r="2096">
          <cell r="A2096">
            <v>203</v>
          </cell>
          <cell r="B2096">
            <v>22</v>
          </cell>
          <cell r="F2096">
            <v>5580</v>
          </cell>
          <cell r="H2096">
            <v>9</v>
          </cell>
          <cell r="I2096">
            <v>9</v>
          </cell>
          <cell r="J2096">
            <v>6</v>
          </cell>
          <cell r="K2096">
            <v>10</v>
          </cell>
          <cell r="L2096">
            <v>10</v>
          </cell>
          <cell r="M2096">
            <v>5</v>
          </cell>
        </row>
        <row r="2097">
          <cell r="A2097">
            <v>203</v>
          </cell>
          <cell r="B2097">
            <v>22</v>
          </cell>
          <cell r="F2097">
            <v>5560</v>
          </cell>
          <cell r="H2097">
            <v>10</v>
          </cell>
          <cell r="I2097">
            <v>14</v>
          </cell>
          <cell r="J2097">
            <v>17</v>
          </cell>
          <cell r="K2097">
            <v>12</v>
          </cell>
          <cell r="L2097">
            <v>16</v>
          </cell>
          <cell r="M2097">
            <v>13</v>
          </cell>
        </row>
        <row r="2098">
          <cell r="A2098">
            <v>203</v>
          </cell>
          <cell r="B2098">
            <v>22</v>
          </cell>
          <cell r="F2098">
            <v>5010</v>
          </cell>
          <cell r="H2098">
            <v>10</v>
          </cell>
          <cell r="I2098">
            <v>14</v>
          </cell>
          <cell r="J2098">
            <v>17</v>
          </cell>
          <cell r="K2098">
            <v>12</v>
          </cell>
          <cell r="L2098">
            <v>16</v>
          </cell>
          <cell r="M2098">
            <v>13</v>
          </cell>
        </row>
        <row r="2099">
          <cell r="A2099">
            <v>203</v>
          </cell>
          <cell r="B2099">
            <v>22</v>
          </cell>
          <cell r="F2099">
            <v>5570</v>
          </cell>
          <cell r="H2099">
            <v>1</v>
          </cell>
          <cell r="I2099">
            <v>5</v>
          </cell>
          <cell r="J2099">
            <v>11</v>
          </cell>
          <cell r="K2099">
            <v>2</v>
          </cell>
          <cell r="L2099">
            <v>6</v>
          </cell>
          <cell r="M2099">
            <v>8</v>
          </cell>
        </row>
        <row r="2100">
          <cell r="A2100">
            <v>207</v>
          </cell>
          <cell r="B2100">
            <v>22</v>
          </cell>
          <cell r="F2100">
            <v>5570</v>
          </cell>
          <cell r="H2100">
            <v>87</v>
          </cell>
          <cell r="I2100">
            <v>73</v>
          </cell>
          <cell r="J2100">
            <v>96</v>
          </cell>
          <cell r="K2100">
            <v>89</v>
          </cell>
          <cell r="L2100">
            <v>97</v>
          </cell>
          <cell r="M2100">
            <v>93</v>
          </cell>
        </row>
        <row r="2101">
          <cell r="A2101">
            <v>207</v>
          </cell>
          <cell r="B2101">
            <v>22</v>
          </cell>
          <cell r="F2101">
            <v>5320</v>
          </cell>
          <cell r="H2101">
            <v>2</v>
          </cell>
          <cell r="I2101">
            <v>1</v>
          </cell>
          <cell r="K2101">
            <v>1</v>
          </cell>
          <cell r="M2101">
            <v>1</v>
          </cell>
        </row>
        <row r="2102">
          <cell r="A2102">
            <v>207</v>
          </cell>
          <cell r="B2102">
            <v>22</v>
          </cell>
          <cell r="F2102">
            <v>5580</v>
          </cell>
          <cell r="H2102">
            <v>84</v>
          </cell>
          <cell r="I2102">
            <v>82</v>
          </cell>
          <cell r="J2102">
            <v>83</v>
          </cell>
          <cell r="K2102">
            <v>74</v>
          </cell>
          <cell r="L2102">
            <v>72</v>
          </cell>
          <cell r="M2102">
            <v>82</v>
          </cell>
        </row>
        <row r="2103">
          <cell r="A2103">
            <v>207</v>
          </cell>
          <cell r="B2103">
            <v>22</v>
          </cell>
          <cell r="F2103">
            <v>5010</v>
          </cell>
          <cell r="H2103">
            <v>29</v>
          </cell>
          <cell r="I2103">
            <v>31</v>
          </cell>
          <cell r="J2103">
            <v>28</v>
          </cell>
          <cell r="K2103">
            <v>40</v>
          </cell>
          <cell r="L2103">
            <v>34</v>
          </cell>
          <cell r="M2103">
            <v>34</v>
          </cell>
        </row>
        <row r="2104">
          <cell r="A2104">
            <v>207</v>
          </cell>
          <cell r="B2104">
            <v>22</v>
          </cell>
          <cell r="F2104">
            <v>5560</v>
          </cell>
          <cell r="H2104">
            <v>171</v>
          </cell>
          <cell r="I2104">
            <v>155</v>
          </cell>
          <cell r="J2104">
            <v>179</v>
          </cell>
          <cell r="K2104">
            <v>163</v>
          </cell>
          <cell r="L2104">
            <v>169</v>
          </cell>
          <cell r="M2104">
            <v>175</v>
          </cell>
        </row>
        <row r="2105">
          <cell r="A2105">
            <v>207</v>
          </cell>
          <cell r="B2105">
            <v>22</v>
          </cell>
          <cell r="F2105">
            <v>5050</v>
          </cell>
          <cell r="H2105">
            <v>28</v>
          </cell>
          <cell r="I2105">
            <v>31</v>
          </cell>
          <cell r="J2105">
            <v>30</v>
          </cell>
          <cell r="L2105">
            <v>33</v>
          </cell>
          <cell r="M2105">
            <v>35</v>
          </cell>
        </row>
        <row r="2106">
          <cell r="A2106">
            <v>207</v>
          </cell>
          <cell r="B2106">
            <v>22</v>
          </cell>
          <cell r="F2106">
            <v>5030</v>
          </cell>
          <cell r="H2106">
            <v>28</v>
          </cell>
          <cell r="I2106">
            <v>31</v>
          </cell>
          <cell r="J2106">
            <v>30</v>
          </cell>
          <cell r="K2106">
            <v>40</v>
          </cell>
          <cell r="L2106">
            <v>33</v>
          </cell>
          <cell r="M2106">
            <v>34</v>
          </cell>
        </row>
        <row r="2107">
          <cell r="A2107">
            <v>207</v>
          </cell>
          <cell r="B2107">
            <v>22</v>
          </cell>
          <cell r="F2107">
            <v>5020</v>
          </cell>
          <cell r="H2107">
            <v>28</v>
          </cell>
          <cell r="I2107">
            <v>31</v>
          </cell>
          <cell r="J2107">
            <v>29</v>
          </cell>
          <cell r="K2107">
            <v>40</v>
          </cell>
          <cell r="L2107">
            <v>33</v>
          </cell>
          <cell r="M2107">
            <v>35</v>
          </cell>
        </row>
        <row r="2108">
          <cell r="A2108">
            <v>207</v>
          </cell>
          <cell r="B2108">
            <v>22</v>
          </cell>
          <cell r="F2108">
            <v>5040</v>
          </cell>
          <cell r="H2108">
            <v>28</v>
          </cell>
          <cell r="I2108">
            <v>30</v>
          </cell>
          <cell r="J2108">
            <v>29</v>
          </cell>
          <cell r="K2108">
            <v>40</v>
          </cell>
          <cell r="L2108">
            <v>33</v>
          </cell>
          <cell r="M2108">
            <v>34</v>
          </cell>
        </row>
        <row r="2109">
          <cell r="A2109">
            <v>207</v>
          </cell>
          <cell r="B2109">
            <v>22</v>
          </cell>
          <cell r="F2109">
            <v>5310</v>
          </cell>
          <cell r="H2109">
            <v>1</v>
          </cell>
          <cell r="K2109">
            <v>2</v>
          </cell>
          <cell r="L2109">
            <v>3</v>
          </cell>
        </row>
        <row r="2110">
          <cell r="A2110">
            <v>207</v>
          </cell>
          <cell r="B2110">
            <v>22</v>
          </cell>
          <cell r="F2110">
            <v>5330</v>
          </cell>
          <cell r="J2110">
            <v>2</v>
          </cell>
          <cell r="M2110">
            <v>2</v>
          </cell>
        </row>
        <row r="2111">
          <cell r="A2111">
            <v>207</v>
          </cell>
          <cell r="B2111">
            <v>22</v>
          </cell>
          <cell r="F2111">
            <v>5060</v>
          </cell>
          <cell r="H2111">
            <v>27</v>
          </cell>
          <cell r="J2111">
            <v>30</v>
          </cell>
        </row>
        <row r="2112">
          <cell r="A2112">
            <v>207</v>
          </cell>
          <cell r="B2112">
            <v>22</v>
          </cell>
          <cell r="F2112">
            <v>5340</v>
          </cell>
          <cell r="J2112">
            <v>1</v>
          </cell>
        </row>
        <row r="2113">
          <cell r="A2113">
            <v>201</v>
          </cell>
          <cell r="B2113">
            <v>22</v>
          </cell>
          <cell r="F2113">
            <v>5010</v>
          </cell>
          <cell r="H2113">
            <v>30</v>
          </cell>
          <cell r="I2113">
            <v>33</v>
          </cell>
          <cell r="J2113">
            <v>28</v>
          </cell>
          <cell r="K2113">
            <v>31</v>
          </cell>
          <cell r="L2113">
            <v>30</v>
          </cell>
          <cell r="M2113">
            <v>30</v>
          </cell>
        </row>
        <row r="2114">
          <cell r="A2114">
            <v>201</v>
          </cell>
          <cell r="B2114">
            <v>22</v>
          </cell>
          <cell r="F2114">
            <v>5030</v>
          </cell>
          <cell r="H2114">
            <v>30</v>
          </cell>
          <cell r="I2114">
            <v>33</v>
          </cell>
          <cell r="J2114">
            <v>28</v>
          </cell>
          <cell r="K2114">
            <v>31</v>
          </cell>
          <cell r="L2114">
            <v>30</v>
          </cell>
          <cell r="M2114">
            <v>30</v>
          </cell>
        </row>
        <row r="2115">
          <cell r="A2115">
            <v>201</v>
          </cell>
          <cell r="B2115">
            <v>22</v>
          </cell>
          <cell r="F2115">
            <v>5320</v>
          </cell>
          <cell r="H2115">
            <v>3</v>
          </cell>
          <cell r="I2115">
            <v>1</v>
          </cell>
        </row>
        <row r="2116">
          <cell r="A2116">
            <v>201</v>
          </cell>
          <cell r="B2116">
            <v>22</v>
          </cell>
          <cell r="F2116">
            <v>5050</v>
          </cell>
          <cell r="H2116">
            <v>28</v>
          </cell>
          <cell r="J2116">
            <v>28</v>
          </cell>
          <cell r="K2116">
            <v>31</v>
          </cell>
          <cell r="L2116">
            <v>29</v>
          </cell>
          <cell r="M2116">
            <v>30</v>
          </cell>
        </row>
        <row r="2117">
          <cell r="A2117">
            <v>201</v>
          </cell>
          <cell r="B2117">
            <v>22</v>
          </cell>
          <cell r="F2117">
            <v>5560</v>
          </cell>
          <cell r="H2117">
            <v>149</v>
          </cell>
          <cell r="I2117">
            <v>134</v>
          </cell>
          <cell r="J2117">
            <v>141</v>
          </cell>
          <cell r="K2117">
            <v>157</v>
          </cell>
          <cell r="L2117">
            <v>152</v>
          </cell>
          <cell r="M2117">
            <v>153</v>
          </cell>
        </row>
        <row r="2118">
          <cell r="A2118">
            <v>201</v>
          </cell>
          <cell r="B2118">
            <v>22</v>
          </cell>
          <cell r="F2118">
            <v>5330</v>
          </cell>
          <cell r="L2118">
            <v>3</v>
          </cell>
          <cell r="M2118">
            <v>3</v>
          </cell>
        </row>
        <row r="2119">
          <cell r="A2119">
            <v>201</v>
          </cell>
          <cell r="B2119">
            <v>22</v>
          </cell>
          <cell r="F2119">
            <v>5580</v>
          </cell>
          <cell r="H2119">
            <v>67</v>
          </cell>
          <cell r="I2119">
            <v>69</v>
          </cell>
          <cell r="J2119">
            <v>66</v>
          </cell>
          <cell r="K2119">
            <v>77</v>
          </cell>
          <cell r="L2119">
            <v>85</v>
          </cell>
          <cell r="M2119">
            <v>83</v>
          </cell>
        </row>
        <row r="2120">
          <cell r="A2120">
            <v>201</v>
          </cell>
          <cell r="B2120">
            <v>22</v>
          </cell>
          <cell r="F2120">
            <v>5570</v>
          </cell>
          <cell r="H2120">
            <v>82</v>
          </cell>
          <cell r="I2120">
            <v>65</v>
          </cell>
          <cell r="J2120">
            <v>75</v>
          </cell>
          <cell r="K2120">
            <v>80</v>
          </cell>
          <cell r="L2120">
            <v>67</v>
          </cell>
          <cell r="M2120">
            <v>70</v>
          </cell>
        </row>
        <row r="2121">
          <cell r="A2121">
            <v>201</v>
          </cell>
          <cell r="B2121">
            <v>22</v>
          </cell>
          <cell r="F2121">
            <v>5040</v>
          </cell>
          <cell r="H2121">
            <v>30</v>
          </cell>
          <cell r="I2121">
            <v>33</v>
          </cell>
          <cell r="J2121">
            <v>29</v>
          </cell>
          <cell r="K2121">
            <v>31</v>
          </cell>
          <cell r="L2121">
            <v>29</v>
          </cell>
          <cell r="M2121">
            <v>30</v>
          </cell>
        </row>
        <row r="2122">
          <cell r="A2122">
            <v>201</v>
          </cell>
          <cell r="B2122">
            <v>22</v>
          </cell>
          <cell r="F2122">
            <v>5020</v>
          </cell>
          <cell r="H2122">
            <v>28</v>
          </cell>
          <cell r="I2122">
            <v>33</v>
          </cell>
          <cell r="J2122">
            <v>28</v>
          </cell>
          <cell r="K2122">
            <v>31</v>
          </cell>
          <cell r="L2122">
            <v>29</v>
          </cell>
          <cell r="M2122">
            <v>30</v>
          </cell>
        </row>
        <row r="2123">
          <cell r="A2123">
            <v>201</v>
          </cell>
          <cell r="B2123">
            <v>22</v>
          </cell>
          <cell r="F2123">
            <v>5340</v>
          </cell>
          <cell r="I2123">
            <v>1</v>
          </cell>
        </row>
        <row r="2124">
          <cell r="A2124">
            <v>201</v>
          </cell>
          <cell r="B2124">
            <v>22</v>
          </cell>
          <cell r="F2124">
            <v>5310</v>
          </cell>
          <cell r="K2124">
            <v>2</v>
          </cell>
          <cell r="L2124">
            <v>2</v>
          </cell>
        </row>
        <row r="2125">
          <cell r="A2125">
            <v>201</v>
          </cell>
          <cell r="B2125">
            <v>22</v>
          </cell>
          <cell r="F2125">
            <v>5030</v>
          </cell>
          <cell r="H2125">
            <v>31</v>
          </cell>
          <cell r="I2125">
            <v>32</v>
          </cell>
          <cell r="J2125">
            <v>33</v>
          </cell>
          <cell r="K2125">
            <v>35</v>
          </cell>
          <cell r="L2125">
            <v>34</v>
          </cell>
          <cell r="M2125">
            <v>35</v>
          </cell>
        </row>
        <row r="2126">
          <cell r="A2126">
            <v>201</v>
          </cell>
          <cell r="B2126">
            <v>22</v>
          </cell>
          <cell r="F2126">
            <v>5560</v>
          </cell>
          <cell r="H2126">
            <v>128</v>
          </cell>
          <cell r="I2126">
            <v>134</v>
          </cell>
          <cell r="J2126">
            <v>136</v>
          </cell>
          <cell r="K2126">
            <v>141</v>
          </cell>
          <cell r="L2126">
            <v>139</v>
          </cell>
          <cell r="M2126">
            <v>138</v>
          </cell>
        </row>
        <row r="2127">
          <cell r="A2127">
            <v>201</v>
          </cell>
          <cell r="B2127">
            <v>22</v>
          </cell>
          <cell r="F2127">
            <v>5330</v>
          </cell>
          <cell r="H2127">
            <v>2</v>
          </cell>
          <cell r="J2127">
            <v>3</v>
          </cell>
        </row>
        <row r="2128">
          <cell r="A2128">
            <v>201</v>
          </cell>
          <cell r="B2128">
            <v>22</v>
          </cell>
          <cell r="F2128">
            <v>5320</v>
          </cell>
          <cell r="H2128">
            <v>1</v>
          </cell>
          <cell r="K2128">
            <v>1</v>
          </cell>
        </row>
        <row r="2129">
          <cell r="A2129">
            <v>201</v>
          </cell>
          <cell r="B2129">
            <v>22</v>
          </cell>
          <cell r="F2129">
            <v>5310</v>
          </cell>
          <cell r="I2129">
            <v>1</v>
          </cell>
        </row>
        <row r="2130">
          <cell r="A2130">
            <v>201</v>
          </cell>
          <cell r="B2130">
            <v>22</v>
          </cell>
          <cell r="F2130">
            <v>5040</v>
          </cell>
          <cell r="H2130">
            <v>31</v>
          </cell>
          <cell r="I2130">
            <v>33</v>
          </cell>
          <cell r="J2130">
            <v>33</v>
          </cell>
          <cell r="K2130">
            <v>35</v>
          </cell>
          <cell r="L2130">
            <v>35</v>
          </cell>
          <cell r="M2130">
            <v>34</v>
          </cell>
        </row>
        <row r="2131">
          <cell r="A2131">
            <v>201</v>
          </cell>
          <cell r="B2131">
            <v>22</v>
          </cell>
          <cell r="F2131">
            <v>5580</v>
          </cell>
          <cell r="H2131">
            <v>65</v>
          </cell>
          <cell r="I2131">
            <v>70</v>
          </cell>
          <cell r="J2131">
            <v>69</v>
          </cell>
          <cell r="K2131">
            <v>68</v>
          </cell>
          <cell r="L2131">
            <v>67</v>
          </cell>
          <cell r="M2131">
            <v>64</v>
          </cell>
        </row>
        <row r="2132">
          <cell r="A2132">
            <v>201</v>
          </cell>
          <cell r="B2132">
            <v>22</v>
          </cell>
          <cell r="F2132">
            <v>5020</v>
          </cell>
          <cell r="H2132">
            <v>31</v>
          </cell>
          <cell r="I2132">
            <v>33</v>
          </cell>
          <cell r="J2132">
            <v>33</v>
          </cell>
          <cell r="K2132">
            <v>34</v>
          </cell>
          <cell r="L2132">
            <v>35</v>
          </cell>
          <cell r="M2132">
            <v>34</v>
          </cell>
        </row>
        <row r="2133">
          <cell r="A2133">
            <v>201</v>
          </cell>
          <cell r="B2133">
            <v>22</v>
          </cell>
          <cell r="F2133">
            <v>5010</v>
          </cell>
          <cell r="H2133">
            <v>32</v>
          </cell>
          <cell r="I2133">
            <v>32</v>
          </cell>
          <cell r="J2133">
            <v>34</v>
          </cell>
          <cell r="K2133">
            <v>35</v>
          </cell>
          <cell r="L2133">
            <v>35</v>
          </cell>
          <cell r="M2133">
            <v>34</v>
          </cell>
        </row>
        <row r="2134">
          <cell r="A2134">
            <v>201</v>
          </cell>
          <cell r="B2134">
            <v>22</v>
          </cell>
          <cell r="F2134">
            <v>5570</v>
          </cell>
          <cell r="H2134">
            <v>63</v>
          </cell>
          <cell r="I2134">
            <v>64</v>
          </cell>
          <cell r="J2134">
            <v>67</v>
          </cell>
          <cell r="K2134">
            <v>73</v>
          </cell>
          <cell r="L2134">
            <v>72</v>
          </cell>
          <cell r="M2134">
            <v>74</v>
          </cell>
        </row>
        <row r="2135">
          <cell r="A2135">
            <v>201</v>
          </cell>
          <cell r="B2135">
            <v>22</v>
          </cell>
          <cell r="F2135">
            <v>5340</v>
          </cell>
          <cell r="I2135">
            <v>3</v>
          </cell>
          <cell r="K2135">
            <v>1</v>
          </cell>
          <cell r="M2135">
            <v>1</v>
          </cell>
        </row>
        <row r="2136">
          <cell r="A2136">
            <v>201</v>
          </cell>
          <cell r="B2136">
            <v>22</v>
          </cell>
          <cell r="F2136">
            <v>5010</v>
          </cell>
          <cell r="H2136">
            <v>32</v>
          </cell>
          <cell r="I2136">
            <v>30</v>
          </cell>
          <cell r="J2136">
            <v>29</v>
          </cell>
          <cell r="K2136">
            <v>28</v>
          </cell>
          <cell r="L2136">
            <v>27</v>
          </cell>
          <cell r="M2136">
            <v>31</v>
          </cell>
        </row>
        <row r="2137">
          <cell r="A2137">
            <v>201</v>
          </cell>
          <cell r="B2137">
            <v>22</v>
          </cell>
          <cell r="F2137">
            <v>5020</v>
          </cell>
          <cell r="H2137">
            <v>32</v>
          </cell>
          <cell r="I2137">
            <v>29</v>
          </cell>
          <cell r="J2137">
            <v>29</v>
          </cell>
          <cell r="K2137">
            <v>29</v>
          </cell>
          <cell r="L2137">
            <v>27</v>
          </cell>
          <cell r="M2137">
            <v>30</v>
          </cell>
        </row>
        <row r="2138">
          <cell r="A2138">
            <v>201</v>
          </cell>
          <cell r="B2138">
            <v>22</v>
          </cell>
          <cell r="F2138">
            <v>5040</v>
          </cell>
          <cell r="J2138">
            <v>29</v>
          </cell>
          <cell r="L2138">
            <v>27</v>
          </cell>
        </row>
        <row r="2139">
          <cell r="A2139">
            <v>201</v>
          </cell>
          <cell r="B2139">
            <v>22</v>
          </cell>
          <cell r="F2139">
            <v>5310</v>
          </cell>
          <cell r="I2139">
            <v>4</v>
          </cell>
          <cell r="L2139">
            <v>1</v>
          </cell>
        </row>
        <row r="2140">
          <cell r="A2140">
            <v>201</v>
          </cell>
          <cell r="B2140">
            <v>22</v>
          </cell>
          <cell r="F2140">
            <v>5320</v>
          </cell>
          <cell r="H2140">
            <v>1</v>
          </cell>
          <cell r="K2140">
            <v>1</v>
          </cell>
          <cell r="L2140">
            <v>1</v>
          </cell>
        </row>
        <row r="2141">
          <cell r="A2141">
            <v>201</v>
          </cell>
          <cell r="B2141">
            <v>22</v>
          </cell>
          <cell r="F2141">
            <v>5560</v>
          </cell>
          <cell r="H2141">
            <v>65</v>
          </cell>
          <cell r="I2141">
            <v>92</v>
          </cell>
          <cell r="J2141">
            <v>117</v>
          </cell>
          <cell r="K2141">
            <v>58</v>
          </cell>
          <cell r="L2141">
            <v>111</v>
          </cell>
          <cell r="M2141">
            <v>92</v>
          </cell>
        </row>
        <row r="2142">
          <cell r="A2142">
            <v>201</v>
          </cell>
          <cell r="B2142">
            <v>22</v>
          </cell>
          <cell r="F2142">
            <v>5570</v>
          </cell>
          <cell r="H2142">
            <v>28</v>
          </cell>
          <cell r="I2142">
            <v>54</v>
          </cell>
          <cell r="J2142">
            <v>63</v>
          </cell>
          <cell r="K2142">
            <v>25</v>
          </cell>
          <cell r="L2142">
            <v>56</v>
          </cell>
          <cell r="M2142">
            <v>42</v>
          </cell>
        </row>
        <row r="2143">
          <cell r="A2143">
            <v>201</v>
          </cell>
          <cell r="B2143">
            <v>22</v>
          </cell>
          <cell r="F2143">
            <v>5580</v>
          </cell>
          <cell r="H2143">
            <v>37</v>
          </cell>
          <cell r="I2143">
            <v>38</v>
          </cell>
          <cell r="J2143">
            <v>54</v>
          </cell>
          <cell r="K2143">
            <v>33</v>
          </cell>
          <cell r="L2143">
            <v>55</v>
          </cell>
          <cell r="M2143">
            <v>50</v>
          </cell>
        </row>
        <row r="2144">
          <cell r="A2144">
            <v>201</v>
          </cell>
          <cell r="B2144">
            <v>22</v>
          </cell>
          <cell r="F2144">
            <v>5030</v>
          </cell>
          <cell r="I2144">
            <v>29</v>
          </cell>
          <cell r="J2144">
            <v>30</v>
          </cell>
          <cell r="L2144">
            <v>28</v>
          </cell>
          <cell r="M2144">
            <v>31</v>
          </cell>
        </row>
        <row r="2145">
          <cell r="A2145">
            <v>201</v>
          </cell>
          <cell r="B2145">
            <v>22</v>
          </cell>
          <cell r="F2145">
            <v>5040</v>
          </cell>
          <cell r="H2145">
            <v>29</v>
          </cell>
          <cell r="I2145">
            <v>29</v>
          </cell>
          <cell r="J2145">
            <v>29</v>
          </cell>
          <cell r="K2145">
            <v>34</v>
          </cell>
          <cell r="L2145">
            <v>34</v>
          </cell>
          <cell r="M2145">
            <v>31</v>
          </cell>
        </row>
        <row r="2146">
          <cell r="A2146">
            <v>201</v>
          </cell>
          <cell r="B2146">
            <v>22</v>
          </cell>
          <cell r="F2146">
            <v>5020</v>
          </cell>
          <cell r="H2146">
            <v>27</v>
          </cell>
          <cell r="I2146">
            <v>29</v>
          </cell>
          <cell r="J2146">
            <v>29</v>
          </cell>
          <cell r="K2146">
            <v>34</v>
          </cell>
          <cell r="L2146">
            <v>34</v>
          </cell>
          <cell r="M2146">
            <v>32</v>
          </cell>
        </row>
        <row r="2147">
          <cell r="A2147">
            <v>201</v>
          </cell>
          <cell r="B2147">
            <v>22</v>
          </cell>
          <cell r="F2147">
            <v>5320</v>
          </cell>
          <cell r="L2147">
            <v>1</v>
          </cell>
        </row>
        <row r="2148">
          <cell r="A2148">
            <v>201</v>
          </cell>
          <cell r="B2148">
            <v>22</v>
          </cell>
          <cell r="F2148">
            <v>5050</v>
          </cell>
          <cell r="H2148">
            <v>28</v>
          </cell>
          <cell r="I2148">
            <v>29</v>
          </cell>
          <cell r="J2148">
            <v>29</v>
          </cell>
          <cell r="M2148">
            <v>31</v>
          </cell>
        </row>
        <row r="2149">
          <cell r="A2149">
            <v>201</v>
          </cell>
          <cell r="B2149">
            <v>22</v>
          </cell>
          <cell r="F2149">
            <v>5310</v>
          </cell>
          <cell r="H2149">
            <v>1</v>
          </cell>
          <cell r="I2149">
            <v>2</v>
          </cell>
          <cell r="J2149">
            <v>1</v>
          </cell>
          <cell r="M2149">
            <v>1</v>
          </cell>
        </row>
        <row r="2150">
          <cell r="A2150">
            <v>201</v>
          </cell>
          <cell r="B2150">
            <v>22</v>
          </cell>
          <cell r="F2150">
            <v>5030</v>
          </cell>
          <cell r="H2150">
            <v>28</v>
          </cell>
          <cell r="I2150">
            <v>28</v>
          </cell>
          <cell r="J2150">
            <v>29</v>
          </cell>
          <cell r="K2150">
            <v>34</v>
          </cell>
          <cell r="L2150">
            <v>33</v>
          </cell>
          <cell r="M2150">
            <v>31</v>
          </cell>
        </row>
        <row r="2151">
          <cell r="A2151">
            <v>201</v>
          </cell>
          <cell r="B2151">
            <v>22</v>
          </cell>
          <cell r="F2151">
            <v>5570</v>
          </cell>
          <cell r="H2151">
            <v>78</v>
          </cell>
          <cell r="I2151">
            <v>64</v>
          </cell>
          <cell r="J2151">
            <v>70</v>
          </cell>
          <cell r="K2151">
            <v>71</v>
          </cell>
          <cell r="L2151">
            <v>69</v>
          </cell>
          <cell r="M2151">
            <v>83</v>
          </cell>
        </row>
        <row r="2152">
          <cell r="A2152">
            <v>201</v>
          </cell>
          <cell r="B2152">
            <v>22</v>
          </cell>
          <cell r="F2152">
            <v>5350</v>
          </cell>
          <cell r="H2152">
            <v>3</v>
          </cell>
          <cell r="I2152">
            <v>2</v>
          </cell>
          <cell r="L2152">
            <v>2</v>
          </cell>
        </row>
        <row r="2153">
          <cell r="A2153">
            <v>201</v>
          </cell>
          <cell r="B2153">
            <v>22</v>
          </cell>
          <cell r="F2153">
            <v>5340</v>
          </cell>
          <cell r="I2153">
            <v>2</v>
          </cell>
          <cell r="J2153">
            <v>3</v>
          </cell>
          <cell r="K2153">
            <v>1</v>
          </cell>
          <cell r="M2153">
            <v>1</v>
          </cell>
        </row>
        <row r="2154">
          <cell r="A2154">
            <v>203</v>
          </cell>
          <cell r="B2154">
            <v>22</v>
          </cell>
          <cell r="F2154">
            <v>5580</v>
          </cell>
          <cell r="H2154">
            <v>22</v>
          </cell>
          <cell r="I2154">
            <v>13</v>
          </cell>
          <cell r="J2154">
            <v>21</v>
          </cell>
          <cell r="K2154">
            <v>17</v>
          </cell>
          <cell r="L2154">
            <v>19</v>
          </cell>
          <cell r="M2154">
            <v>20</v>
          </cell>
        </row>
        <row r="2155">
          <cell r="A2155">
            <v>203</v>
          </cell>
          <cell r="B2155">
            <v>22</v>
          </cell>
          <cell r="F2155">
            <v>5010</v>
          </cell>
          <cell r="H2155">
            <v>24</v>
          </cell>
          <cell r="I2155">
            <v>35</v>
          </cell>
          <cell r="J2155">
            <v>25</v>
          </cell>
          <cell r="K2155">
            <v>37</v>
          </cell>
          <cell r="L2155">
            <v>20</v>
          </cell>
          <cell r="M2155">
            <v>39</v>
          </cell>
        </row>
        <row r="2156">
          <cell r="A2156">
            <v>203</v>
          </cell>
          <cell r="B2156">
            <v>22</v>
          </cell>
          <cell r="F2156">
            <v>5560</v>
          </cell>
          <cell r="H2156">
            <v>49</v>
          </cell>
          <cell r="I2156">
            <v>35</v>
          </cell>
          <cell r="J2156">
            <v>51</v>
          </cell>
          <cell r="K2156">
            <v>38</v>
          </cell>
          <cell r="L2156">
            <v>41</v>
          </cell>
          <cell r="M2156">
            <v>39</v>
          </cell>
        </row>
        <row r="2157">
          <cell r="A2157">
            <v>203</v>
          </cell>
          <cell r="B2157">
            <v>22</v>
          </cell>
          <cell r="F2157">
            <v>5570</v>
          </cell>
          <cell r="H2157">
            <v>27</v>
          </cell>
          <cell r="I2157">
            <v>22</v>
          </cell>
          <cell r="J2157">
            <v>30</v>
          </cell>
          <cell r="K2157">
            <v>21</v>
          </cell>
          <cell r="L2157">
            <v>22</v>
          </cell>
          <cell r="M2157">
            <v>19</v>
          </cell>
        </row>
        <row r="2158">
          <cell r="A2158">
            <v>203</v>
          </cell>
          <cell r="B2158">
            <v>22</v>
          </cell>
          <cell r="F2158">
            <v>5020</v>
          </cell>
          <cell r="H2158">
            <v>24</v>
          </cell>
          <cell r="J2158">
            <v>26</v>
          </cell>
          <cell r="L2158">
            <v>21</v>
          </cell>
        </row>
        <row r="2159">
          <cell r="A2159">
            <v>203</v>
          </cell>
          <cell r="B2159">
            <v>22</v>
          </cell>
          <cell r="F2159">
            <v>5310</v>
          </cell>
          <cell r="H2159">
            <v>1</v>
          </cell>
          <cell r="K2159">
            <v>1</v>
          </cell>
        </row>
        <row r="2160">
          <cell r="A2160">
            <v>211</v>
          </cell>
          <cell r="B2160">
            <v>22</v>
          </cell>
          <cell r="F2160">
            <v>5340</v>
          </cell>
          <cell r="L2160">
            <v>1</v>
          </cell>
        </row>
        <row r="2161">
          <cell r="A2161">
            <v>211</v>
          </cell>
          <cell r="B2161">
            <v>22</v>
          </cell>
          <cell r="F2161">
            <v>5570</v>
          </cell>
          <cell r="H2161">
            <v>16</v>
          </cell>
          <cell r="I2161">
            <v>18</v>
          </cell>
          <cell r="J2161">
            <v>17</v>
          </cell>
          <cell r="K2161">
            <v>18</v>
          </cell>
          <cell r="L2161">
            <v>28</v>
          </cell>
          <cell r="M2161">
            <v>14</v>
          </cell>
        </row>
        <row r="2162">
          <cell r="A2162">
            <v>211</v>
          </cell>
          <cell r="B2162">
            <v>22</v>
          </cell>
          <cell r="F2162">
            <v>5560</v>
          </cell>
          <cell r="H2162">
            <v>30</v>
          </cell>
          <cell r="I2162">
            <v>38</v>
          </cell>
          <cell r="J2162">
            <v>35</v>
          </cell>
          <cell r="K2162">
            <v>30</v>
          </cell>
          <cell r="L2162">
            <v>41</v>
          </cell>
          <cell r="M2162">
            <v>29</v>
          </cell>
        </row>
        <row r="2163">
          <cell r="A2163">
            <v>211</v>
          </cell>
          <cell r="B2163">
            <v>22</v>
          </cell>
          <cell r="F2163">
            <v>5580</v>
          </cell>
          <cell r="H2163">
            <v>14</v>
          </cell>
          <cell r="I2163">
            <v>20</v>
          </cell>
          <cell r="J2163">
            <v>18</v>
          </cell>
          <cell r="K2163">
            <v>12</v>
          </cell>
          <cell r="L2163">
            <v>13</v>
          </cell>
          <cell r="M2163">
            <v>15</v>
          </cell>
        </row>
        <row r="2164">
          <cell r="A2164">
            <v>211</v>
          </cell>
          <cell r="B2164">
            <v>22</v>
          </cell>
          <cell r="F2164">
            <v>5330</v>
          </cell>
          <cell r="I2164">
            <v>1</v>
          </cell>
          <cell r="K2164">
            <v>2</v>
          </cell>
          <cell r="L2164">
            <v>2</v>
          </cell>
        </row>
        <row r="2165">
          <cell r="A2165">
            <v>211</v>
          </cell>
          <cell r="B2165">
            <v>22</v>
          </cell>
          <cell r="F2165">
            <v>5320</v>
          </cell>
          <cell r="I2165">
            <v>1</v>
          </cell>
          <cell r="J2165">
            <v>1</v>
          </cell>
          <cell r="L2165">
            <v>2</v>
          </cell>
        </row>
        <row r="2166">
          <cell r="A2166">
            <v>211</v>
          </cell>
          <cell r="B2166">
            <v>22</v>
          </cell>
          <cell r="F2166">
            <v>5010</v>
          </cell>
          <cell r="H2166">
            <v>30</v>
          </cell>
          <cell r="I2166">
            <v>34</v>
          </cell>
          <cell r="J2166">
            <v>32</v>
          </cell>
          <cell r="K2166">
            <v>26</v>
          </cell>
          <cell r="L2166">
            <v>35</v>
          </cell>
          <cell r="M2166">
            <v>29</v>
          </cell>
        </row>
        <row r="2167">
          <cell r="A2167">
            <v>211</v>
          </cell>
          <cell r="B2167">
            <v>22</v>
          </cell>
          <cell r="F2167">
            <v>5310</v>
          </cell>
          <cell r="I2167">
            <v>2</v>
          </cell>
          <cell r="J2167">
            <v>2</v>
          </cell>
          <cell r="K2167">
            <v>2</v>
          </cell>
          <cell r="L2167">
            <v>1</v>
          </cell>
        </row>
        <row r="2168">
          <cell r="A2168">
            <v>203</v>
          </cell>
          <cell r="B2168">
            <v>22</v>
          </cell>
          <cell r="F2168">
            <v>5580</v>
          </cell>
          <cell r="H2168">
            <v>41</v>
          </cell>
          <cell r="I2168">
            <v>60</v>
          </cell>
          <cell r="J2168">
            <v>55</v>
          </cell>
          <cell r="K2168">
            <v>34</v>
          </cell>
          <cell r="L2168">
            <v>48</v>
          </cell>
          <cell r="M2168">
            <v>48</v>
          </cell>
        </row>
        <row r="2169">
          <cell r="A2169">
            <v>203</v>
          </cell>
          <cell r="B2169">
            <v>22</v>
          </cell>
          <cell r="F2169">
            <v>5010</v>
          </cell>
          <cell r="H2169">
            <v>27</v>
          </cell>
          <cell r="I2169">
            <v>35</v>
          </cell>
          <cell r="J2169">
            <v>33</v>
          </cell>
          <cell r="K2169">
            <v>34</v>
          </cell>
          <cell r="L2169">
            <v>31</v>
          </cell>
          <cell r="M2169">
            <v>31</v>
          </cell>
        </row>
        <row r="2170">
          <cell r="A2170">
            <v>203</v>
          </cell>
          <cell r="B2170">
            <v>22</v>
          </cell>
          <cell r="F2170">
            <v>5020</v>
          </cell>
          <cell r="H2170">
            <v>28</v>
          </cell>
          <cell r="I2170">
            <v>35</v>
          </cell>
          <cell r="J2170">
            <v>32</v>
          </cell>
          <cell r="K2170">
            <v>34</v>
          </cell>
          <cell r="L2170">
            <v>32</v>
          </cell>
          <cell r="M2170">
            <v>31</v>
          </cell>
        </row>
        <row r="2171">
          <cell r="A2171">
            <v>203</v>
          </cell>
          <cell r="B2171">
            <v>22</v>
          </cell>
          <cell r="F2171">
            <v>5030</v>
          </cell>
          <cell r="H2171">
            <v>28</v>
          </cell>
          <cell r="I2171">
            <v>35</v>
          </cell>
          <cell r="J2171">
            <v>33</v>
          </cell>
          <cell r="L2171">
            <v>32</v>
          </cell>
          <cell r="M2171">
            <v>31</v>
          </cell>
        </row>
        <row r="2172">
          <cell r="A2172">
            <v>203</v>
          </cell>
          <cell r="B2172">
            <v>22</v>
          </cell>
          <cell r="F2172">
            <v>5310</v>
          </cell>
          <cell r="H2172">
            <v>2</v>
          </cell>
          <cell r="K2172">
            <v>1</v>
          </cell>
        </row>
        <row r="2173">
          <cell r="A2173">
            <v>203</v>
          </cell>
          <cell r="B2173">
            <v>22</v>
          </cell>
          <cell r="F2173">
            <v>5320</v>
          </cell>
          <cell r="H2173">
            <v>1</v>
          </cell>
          <cell r="K2173">
            <v>1</v>
          </cell>
          <cell r="M2173">
            <v>1</v>
          </cell>
        </row>
        <row r="2174">
          <cell r="A2174">
            <v>203</v>
          </cell>
          <cell r="B2174">
            <v>22</v>
          </cell>
          <cell r="F2174">
            <v>5560</v>
          </cell>
          <cell r="H2174">
            <v>86</v>
          </cell>
          <cell r="I2174">
            <v>105</v>
          </cell>
          <cell r="J2174">
            <v>98</v>
          </cell>
          <cell r="K2174">
            <v>70</v>
          </cell>
          <cell r="L2174">
            <v>95</v>
          </cell>
          <cell r="M2174">
            <v>94</v>
          </cell>
        </row>
        <row r="2175">
          <cell r="A2175">
            <v>203</v>
          </cell>
          <cell r="B2175">
            <v>22</v>
          </cell>
          <cell r="F2175">
            <v>5570</v>
          </cell>
          <cell r="H2175">
            <v>45</v>
          </cell>
          <cell r="I2175">
            <v>45</v>
          </cell>
          <cell r="J2175">
            <v>43</v>
          </cell>
          <cell r="K2175">
            <v>36</v>
          </cell>
          <cell r="L2175">
            <v>47</v>
          </cell>
          <cell r="M2175">
            <v>46</v>
          </cell>
        </row>
        <row r="2176">
          <cell r="A2176">
            <v>425</v>
          </cell>
          <cell r="B2176">
            <v>23</v>
          </cell>
          <cell r="F2176">
            <v>5310</v>
          </cell>
          <cell r="H2176">
            <v>2</v>
          </cell>
          <cell r="J2176">
            <v>1</v>
          </cell>
          <cell r="L2176">
            <v>1</v>
          </cell>
          <cell r="M2176">
            <v>2</v>
          </cell>
        </row>
        <row r="2177">
          <cell r="A2177">
            <v>425</v>
          </cell>
          <cell r="B2177">
            <v>23</v>
          </cell>
          <cell r="F2177">
            <v>5320</v>
          </cell>
          <cell r="H2177">
            <v>1</v>
          </cell>
          <cell r="J2177">
            <v>1</v>
          </cell>
          <cell r="L2177">
            <v>1</v>
          </cell>
        </row>
        <row r="2178">
          <cell r="A2178">
            <v>425</v>
          </cell>
          <cell r="B2178">
            <v>23</v>
          </cell>
          <cell r="F2178">
            <v>5030</v>
          </cell>
          <cell r="H2178">
            <v>26</v>
          </cell>
          <cell r="I2178">
            <v>31</v>
          </cell>
          <cell r="J2178">
            <v>26</v>
          </cell>
          <cell r="K2178">
            <v>30</v>
          </cell>
          <cell r="L2178">
            <v>28</v>
          </cell>
          <cell r="M2178">
            <v>32</v>
          </cell>
        </row>
        <row r="2179">
          <cell r="A2179">
            <v>425</v>
          </cell>
          <cell r="B2179">
            <v>23</v>
          </cell>
          <cell r="F2179">
            <v>5010</v>
          </cell>
          <cell r="H2179">
            <v>26</v>
          </cell>
          <cell r="I2179">
            <v>32</v>
          </cell>
          <cell r="J2179">
            <v>26</v>
          </cell>
          <cell r="K2179">
            <v>31</v>
          </cell>
          <cell r="L2179">
            <v>27</v>
          </cell>
          <cell r="M2179">
            <v>31</v>
          </cell>
        </row>
        <row r="2180">
          <cell r="A2180">
            <v>425</v>
          </cell>
          <cell r="B2180">
            <v>23</v>
          </cell>
          <cell r="F2180">
            <v>5570</v>
          </cell>
          <cell r="H2180">
            <v>36</v>
          </cell>
          <cell r="I2180">
            <v>56</v>
          </cell>
          <cell r="J2180">
            <v>41</v>
          </cell>
          <cell r="K2180">
            <v>53</v>
          </cell>
          <cell r="L2180">
            <v>43</v>
          </cell>
          <cell r="M2180">
            <v>51</v>
          </cell>
        </row>
        <row r="2181">
          <cell r="A2181">
            <v>425</v>
          </cell>
          <cell r="B2181">
            <v>23</v>
          </cell>
          <cell r="F2181">
            <v>5560</v>
          </cell>
          <cell r="H2181">
            <v>81</v>
          </cell>
          <cell r="I2181">
            <v>94</v>
          </cell>
          <cell r="J2181">
            <v>80</v>
          </cell>
          <cell r="K2181">
            <v>92</v>
          </cell>
          <cell r="L2181">
            <v>85</v>
          </cell>
          <cell r="M2181">
            <v>96</v>
          </cell>
        </row>
        <row r="2182">
          <cell r="A2182">
            <v>425</v>
          </cell>
          <cell r="B2182">
            <v>23</v>
          </cell>
          <cell r="F2182">
            <v>5020</v>
          </cell>
          <cell r="H2182">
            <v>26</v>
          </cell>
          <cell r="I2182">
            <v>31</v>
          </cell>
          <cell r="J2182">
            <v>26</v>
          </cell>
          <cell r="K2182">
            <v>31</v>
          </cell>
          <cell r="L2182">
            <v>28</v>
          </cell>
          <cell r="M2182">
            <v>31</v>
          </cell>
        </row>
        <row r="2183">
          <cell r="A2183">
            <v>425</v>
          </cell>
          <cell r="B2183">
            <v>23</v>
          </cell>
          <cell r="F2183">
            <v>5580</v>
          </cell>
          <cell r="H2183">
            <v>45</v>
          </cell>
          <cell r="I2183">
            <v>38</v>
          </cell>
          <cell r="J2183">
            <v>39</v>
          </cell>
          <cell r="K2183">
            <v>39</v>
          </cell>
          <cell r="L2183">
            <v>42</v>
          </cell>
          <cell r="M2183">
            <v>45</v>
          </cell>
        </row>
        <row r="2184">
          <cell r="A2184">
            <v>441</v>
          </cell>
          <cell r="B2184">
            <v>23</v>
          </cell>
          <cell r="F2184">
            <v>5310</v>
          </cell>
          <cell r="I2184">
            <v>1</v>
          </cell>
          <cell r="J2184">
            <v>1</v>
          </cell>
        </row>
        <row r="2185">
          <cell r="A2185">
            <v>441</v>
          </cell>
          <cell r="B2185">
            <v>23</v>
          </cell>
          <cell r="F2185">
            <v>5570</v>
          </cell>
          <cell r="H2185">
            <v>26</v>
          </cell>
          <cell r="I2185">
            <v>13</v>
          </cell>
          <cell r="J2185">
            <v>20</v>
          </cell>
          <cell r="K2185">
            <v>14</v>
          </cell>
          <cell r="L2185">
            <v>16</v>
          </cell>
          <cell r="M2185">
            <v>22</v>
          </cell>
        </row>
        <row r="2186">
          <cell r="A2186">
            <v>441</v>
          </cell>
          <cell r="B2186">
            <v>23</v>
          </cell>
          <cell r="F2186">
            <v>5580</v>
          </cell>
          <cell r="H2186">
            <v>19</v>
          </cell>
          <cell r="I2186">
            <v>22</v>
          </cell>
          <cell r="J2186">
            <v>9</v>
          </cell>
          <cell r="K2186">
            <v>14</v>
          </cell>
          <cell r="L2186">
            <v>25</v>
          </cell>
          <cell r="M2186">
            <v>12</v>
          </cell>
        </row>
        <row r="2187">
          <cell r="A2187">
            <v>441</v>
          </cell>
          <cell r="B2187">
            <v>23</v>
          </cell>
          <cell r="F2187">
            <v>5560</v>
          </cell>
          <cell r="H2187">
            <v>45</v>
          </cell>
          <cell r="I2187">
            <v>35</v>
          </cell>
          <cell r="J2187">
            <v>29</v>
          </cell>
          <cell r="K2187">
            <v>28</v>
          </cell>
          <cell r="L2187">
            <v>41</v>
          </cell>
          <cell r="M2187">
            <v>34</v>
          </cell>
        </row>
        <row r="2188">
          <cell r="A2188">
            <v>441</v>
          </cell>
          <cell r="B2188">
            <v>23</v>
          </cell>
          <cell r="F2188">
            <v>5330</v>
          </cell>
          <cell r="J2188">
            <v>1</v>
          </cell>
        </row>
        <row r="2189">
          <cell r="A2189">
            <v>441</v>
          </cell>
          <cell r="B2189">
            <v>23</v>
          </cell>
          <cell r="F2189">
            <v>5320</v>
          </cell>
          <cell r="M2189">
            <v>1</v>
          </cell>
        </row>
        <row r="2190">
          <cell r="A2190">
            <v>441</v>
          </cell>
          <cell r="B2190">
            <v>23</v>
          </cell>
          <cell r="F2190">
            <v>5020</v>
          </cell>
          <cell r="H2190">
            <v>22</v>
          </cell>
          <cell r="L2190">
            <v>20</v>
          </cell>
        </row>
        <row r="2191">
          <cell r="A2191">
            <v>441</v>
          </cell>
          <cell r="B2191">
            <v>23</v>
          </cell>
          <cell r="F2191">
            <v>5010</v>
          </cell>
          <cell r="H2191">
            <v>23</v>
          </cell>
          <cell r="I2191">
            <v>34</v>
          </cell>
          <cell r="J2191">
            <v>27</v>
          </cell>
          <cell r="K2191">
            <v>28</v>
          </cell>
          <cell r="L2191">
            <v>21</v>
          </cell>
          <cell r="M2191">
            <v>33</v>
          </cell>
        </row>
        <row r="2192">
          <cell r="A2192">
            <v>213</v>
          </cell>
          <cell r="B2192">
            <v>22</v>
          </cell>
          <cell r="F2192">
            <v>5320</v>
          </cell>
          <cell r="K2192">
            <v>1</v>
          </cell>
        </row>
        <row r="2193">
          <cell r="A2193">
            <v>213</v>
          </cell>
          <cell r="B2193">
            <v>22</v>
          </cell>
          <cell r="F2193">
            <v>5010</v>
          </cell>
          <cell r="H2193">
            <v>15</v>
          </cell>
          <cell r="I2193">
            <v>31</v>
          </cell>
          <cell r="J2193">
            <v>27</v>
          </cell>
          <cell r="K2193">
            <v>27</v>
          </cell>
          <cell r="L2193">
            <v>29</v>
          </cell>
          <cell r="M2193">
            <v>31</v>
          </cell>
        </row>
        <row r="2194">
          <cell r="A2194">
            <v>213</v>
          </cell>
          <cell r="B2194">
            <v>22</v>
          </cell>
          <cell r="F2194">
            <v>5310</v>
          </cell>
          <cell r="H2194">
            <v>1</v>
          </cell>
          <cell r="M2194">
            <v>2</v>
          </cell>
        </row>
        <row r="2195">
          <cell r="A2195">
            <v>213</v>
          </cell>
          <cell r="B2195">
            <v>22</v>
          </cell>
          <cell r="F2195">
            <v>5580</v>
          </cell>
          <cell r="H2195">
            <v>7</v>
          </cell>
          <cell r="I2195">
            <v>12</v>
          </cell>
          <cell r="J2195">
            <v>16</v>
          </cell>
          <cell r="K2195">
            <v>20</v>
          </cell>
          <cell r="L2195">
            <v>12</v>
          </cell>
          <cell r="M2195">
            <v>16</v>
          </cell>
        </row>
        <row r="2196">
          <cell r="A2196">
            <v>213</v>
          </cell>
          <cell r="B2196">
            <v>22</v>
          </cell>
          <cell r="F2196">
            <v>5560</v>
          </cell>
          <cell r="H2196">
            <v>16</v>
          </cell>
          <cell r="I2196">
            <v>31</v>
          </cell>
          <cell r="J2196">
            <v>27</v>
          </cell>
          <cell r="K2196">
            <v>28</v>
          </cell>
          <cell r="L2196">
            <v>29</v>
          </cell>
          <cell r="M2196">
            <v>33</v>
          </cell>
        </row>
        <row r="2197">
          <cell r="A2197">
            <v>213</v>
          </cell>
          <cell r="B2197">
            <v>22</v>
          </cell>
          <cell r="F2197">
            <v>5570</v>
          </cell>
          <cell r="H2197">
            <v>9</v>
          </cell>
          <cell r="I2197">
            <v>19</v>
          </cell>
          <cell r="J2197">
            <v>11</v>
          </cell>
          <cell r="K2197">
            <v>8</v>
          </cell>
          <cell r="L2197">
            <v>17</v>
          </cell>
          <cell r="M2197">
            <v>17</v>
          </cell>
        </row>
        <row r="2198">
          <cell r="A2198">
            <v>383</v>
          </cell>
          <cell r="B2198">
            <v>23</v>
          </cell>
          <cell r="F2198">
            <v>5010</v>
          </cell>
          <cell r="H2198">
            <v>11</v>
          </cell>
          <cell r="I2198">
            <v>14</v>
          </cell>
          <cell r="J2198">
            <v>8</v>
          </cell>
          <cell r="K2198">
            <v>15</v>
          </cell>
          <cell r="L2198">
            <v>15</v>
          </cell>
          <cell r="M2198">
            <v>17</v>
          </cell>
        </row>
        <row r="2199">
          <cell r="A2199">
            <v>383</v>
          </cell>
          <cell r="B2199">
            <v>23</v>
          </cell>
          <cell r="F2199">
            <v>5310</v>
          </cell>
          <cell r="I2199">
            <v>1</v>
          </cell>
          <cell r="L2199">
            <v>1</v>
          </cell>
        </row>
        <row r="2200">
          <cell r="A2200">
            <v>383</v>
          </cell>
          <cell r="B2200">
            <v>23</v>
          </cell>
          <cell r="F2200">
            <v>5320</v>
          </cell>
          <cell r="J2200">
            <v>1</v>
          </cell>
        </row>
        <row r="2201">
          <cell r="A2201">
            <v>383</v>
          </cell>
          <cell r="B2201">
            <v>23</v>
          </cell>
          <cell r="F2201">
            <v>5580</v>
          </cell>
          <cell r="H2201">
            <v>5</v>
          </cell>
          <cell r="I2201">
            <v>8</v>
          </cell>
          <cell r="J2201">
            <v>7</v>
          </cell>
          <cell r="K2201">
            <v>11</v>
          </cell>
          <cell r="L2201">
            <v>11</v>
          </cell>
          <cell r="M2201">
            <v>6</v>
          </cell>
        </row>
        <row r="2202">
          <cell r="A2202">
            <v>383</v>
          </cell>
          <cell r="B2202">
            <v>23</v>
          </cell>
          <cell r="F2202">
            <v>5570</v>
          </cell>
          <cell r="H2202">
            <v>6</v>
          </cell>
          <cell r="I2202">
            <v>7</v>
          </cell>
          <cell r="J2202">
            <v>2</v>
          </cell>
          <cell r="K2202">
            <v>4</v>
          </cell>
          <cell r="L2202">
            <v>5</v>
          </cell>
          <cell r="M2202">
            <v>11</v>
          </cell>
        </row>
        <row r="2203">
          <cell r="A2203">
            <v>383</v>
          </cell>
          <cell r="B2203">
            <v>23</v>
          </cell>
          <cell r="F2203">
            <v>5560</v>
          </cell>
          <cell r="H2203">
            <v>11</v>
          </cell>
          <cell r="I2203">
            <v>15</v>
          </cell>
          <cell r="J2203">
            <v>9</v>
          </cell>
          <cell r="K2203">
            <v>15</v>
          </cell>
          <cell r="L2203">
            <v>16</v>
          </cell>
          <cell r="M2203">
            <v>17</v>
          </cell>
        </row>
        <row r="2204">
          <cell r="A2204">
            <v>214</v>
          </cell>
          <cell r="B2204">
            <v>22</v>
          </cell>
          <cell r="F2204">
            <v>5010</v>
          </cell>
          <cell r="H2204">
            <v>30</v>
          </cell>
          <cell r="I2204">
            <v>18</v>
          </cell>
          <cell r="J2204">
            <v>17</v>
          </cell>
          <cell r="K2204">
            <v>23</v>
          </cell>
          <cell r="L2204">
            <v>23</v>
          </cell>
          <cell r="M2204">
            <v>12</v>
          </cell>
        </row>
        <row r="2205">
          <cell r="A2205">
            <v>214</v>
          </cell>
          <cell r="B2205">
            <v>22</v>
          </cell>
          <cell r="F2205">
            <v>5310</v>
          </cell>
          <cell r="I2205">
            <v>1</v>
          </cell>
          <cell r="K2205">
            <v>1</v>
          </cell>
          <cell r="L2205">
            <v>2</v>
          </cell>
          <cell r="M2205">
            <v>1</v>
          </cell>
        </row>
        <row r="2206">
          <cell r="A2206">
            <v>214</v>
          </cell>
          <cell r="B2206">
            <v>22</v>
          </cell>
          <cell r="F2206">
            <v>5320</v>
          </cell>
          <cell r="I2206">
            <v>1</v>
          </cell>
          <cell r="J2206">
            <v>1</v>
          </cell>
          <cell r="K2206">
            <v>1</v>
          </cell>
          <cell r="L2206">
            <v>2</v>
          </cell>
        </row>
        <row r="2207">
          <cell r="A2207">
            <v>214</v>
          </cell>
          <cell r="B2207">
            <v>22</v>
          </cell>
          <cell r="F2207">
            <v>5560</v>
          </cell>
          <cell r="H2207">
            <v>30</v>
          </cell>
          <cell r="I2207">
            <v>20</v>
          </cell>
          <cell r="J2207">
            <v>18</v>
          </cell>
          <cell r="K2207">
            <v>25</v>
          </cell>
          <cell r="L2207">
            <v>27</v>
          </cell>
          <cell r="M2207">
            <v>13</v>
          </cell>
        </row>
        <row r="2208">
          <cell r="A2208">
            <v>214</v>
          </cell>
          <cell r="B2208">
            <v>22</v>
          </cell>
          <cell r="F2208">
            <v>5570</v>
          </cell>
          <cell r="H2208">
            <v>14</v>
          </cell>
          <cell r="I2208">
            <v>9</v>
          </cell>
          <cell r="J2208">
            <v>10</v>
          </cell>
          <cell r="K2208">
            <v>17</v>
          </cell>
          <cell r="L2208">
            <v>13</v>
          </cell>
          <cell r="M2208">
            <v>8</v>
          </cell>
        </row>
        <row r="2209">
          <cell r="A2209">
            <v>214</v>
          </cell>
          <cell r="B2209">
            <v>22</v>
          </cell>
          <cell r="F2209">
            <v>5580</v>
          </cell>
          <cell r="H2209">
            <v>16</v>
          </cell>
          <cell r="I2209">
            <v>11</v>
          </cell>
          <cell r="J2209">
            <v>8</v>
          </cell>
          <cell r="K2209">
            <v>8</v>
          </cell>
          <cell r="L2209">
            <v>14</v>
          </cell>
          <cell r="M2209">
            <v>5</v>
          </cell>
        </row>
        <row r="2210">
          <cell r="A2210">
            <v>201</v>
          </cell>
          <cell r="B2210">
            <v>22</v>
          </cell>
          <cell r="F2210">
            <v>5010</v>
          </cell>
          <cell r="H2210">
            <v>28</v>
          </cell>
          <cell r="I2210">
            <v>33</v>
          </cell>
          <cell r="J2210">
            <v>27</v>
          </cell>
          <cell r="K2210">
            <v>28</v>
          </cell>
          <cell r="L2210">
            <v>21</v>
          </cell>
          <cell r="M2210">
            <v>25</v>
          </cell>
        </row>
        <row r="2211">
          <cell r="A2211">
            <v>201</v>
          </cell>
          <cell r="B2211">
            <v>22</v>
          </cell>
          <cell r="F2211">
            <v>5020</v>
          </cell>
          <cell r="H2211">
            <v>28</v>
          </cell>
          <cell r="I2211">
            <v>33</v>
          </cell>
          <cell r="J2211">
            <v>28</v>
          </cell>
          <cell r="K2211">
            <v>27</v>
          </cell>
          <cell r="L2211">
            <v>21</v>
          </cell>
          <cell r="M2211">
            <v>24</v>
          </cell>
        </row>
        <row r="2212">
          <cell r="A2212">
            <v>201</v>
          </cell>
          <cell r="B2212">
            <v>22</v>
          </cell>
          <cell r="F2212">
            <v>5310</v>
          </cell>
          <cell r="H2212">
            <v>3</v>
          </cell>
          <cell r="K2212">
            <v>1</v>
          </cell>
        </row>
        <row r="2213">
          <cell r="A2213">
            <v>201</v>
          </cell>
          <cell r="B2213">
            <v>22</v>
          </cell>
          <cell r="F2213">
            <v>5320</v>
          </cell>
          <cell r="J2213">
            <v>1</v>
          </cell>
          <cell r="M2213">
            <v>1</v>
          </cell>
        </row>
        <row r="2214">
          <cell r="A2214">
            <v>201</v>
          </cell>
          <cell r="B2214">
            <v>22</v>
          </cell>
          <cell r="F2214">
            <v>5560</v>
          </cell>
          <cell r="H2214">
            <v>59</v>
          </cell>
          <cell r="I2214">
            <v>66</v>
          </cell>
          <cell r="J2214">
            <v>56</v>
          </cell>
          <cell r="K2214">
            <v>56</v>
          </cell>
          <cell r="L2214">
            <v>42</v>
          </cell>
          <cell r="M2214">
            <v>50</v>
          </cell>
        </row>
        <row r="2215">
          <cell r="A2215">
            <v>201</v>
          </cell>
          <cell r="B2215">
            <v>22</v>
          </cell>
          <cell r="F2215">
            <v>5570</v>
          </cell>
          <cell r="H2215">
            <v>32</v>
          </cell>
          <cell r="I2215">
            <v>33</v>
          </cell>
          <cell r="J2215">
            <v>36</v>
          </cell>
          <cell r="K2215">
            <v>26</v>
          </cell>
          <cell r="L2215">
            <v>19</v>
          </cell>
          <cell r="M2215">
            <v>27</v>
          </cell>
        </row>
        <row r="2216">
          <cell r="A2216">
            <v>201</v>
          </cell>
          <cell r="B2216">
            <v>22</v>
          </cell>
          <cell r="F2216">
            <v>5580</v>
          </cell>
          <cell r="H2216">
            <v>27</v>
          </cell>
          <cell r="I2216">
            <v>33</v>
          </cell>
          <cell r="J2216">
            <v>20</v>
          </cell>
          <cell r="K2216">
            <v>30</v>
          </cell>
          <cell r="L2216">
            <v>23</v>
          </cell>
          <cell r="M2216">
            <v>23</v>
          </cell>
        </row>
        <row r="2217">
          <cell r="A2217">
            <v>209</v>
          </cell>
          <cell r="B2217">
            <v>22</v>
          </cell>
          <cell r="F2217">
            <v>5010</v>
          </cell>
          <cell r="H2217">
            <v>21</v>
          </cell>
          <cell r="I2217">
            <v>25</v>
          </cell>
          <cell r="J2217">
            <v>34</v>
          </cell>
          <cell r="K2217">
            <v>31</v>
          </cell>
          <cell r="L2217">
            <v>19</v>
          </cell>
          <cell r="M2217">
            <v>33</v>
          </cell>
        </row>
        <row r="2218">
          <cell r="A2218">
            <v>209</v>
          </cell>
          <cell r="B2218">
            <v>22</v>
          </cell>
          <cell r="F2218">
            <v>5020</v>
          </cell>
          <cell r="H2218">
            <v>22</v>
          </cell>
        </row>
        <row r="2219">
          <cell r="A2219">
            <v>209</v>
          </cell>
          <cell r="B2219">
            <v>22</v>
          </cell>
          <cell r="F2219">
            <v>5310</v>
          </cell>
          <cell r="I2219">
            <v>2</v>
          </cell>
          <cell r="K2219">
            <v>1</v>
          </cell>
          <cell r="L2219">
            <v>1</v>
          </cell>
          <cell r="M2219">
            <v>2</v>
          </cell>
        </row>
        <row r="2220">
          <cell r="A2220">
            <v>209</v>
          </cell>
          <cell r="B2220">
            <v>22</v>
          </cell>
          <cell r="F2220">
            <v>5320</v>
          </cell>
          <cell r="K2220">
            <v>1</v>
          </cell>
          <cell r="L2220">
            <v>2</v>
          </cell>
          <cell r="M2220">
            <v>1</v>
          </cell>
        </row>
        <row r="2221">
          <cell r="A2221">
            <v>209</v>
          </cell>
          <cell r="B2221">
            <v>22</v>
          </cell>
          <cell r="F2221">
            <v>5560</v>
          </cell>
          <cell r="H2221">
            <v>43</v>
          </cell>
          <cell r="I2221">
            <v>27</v>
          </cell>
          <cell r="J2221">
            <v>34</v>
          </cell>
          <cell r="K2221">
            <v>33</v>
          </cell>
          <cell r="L2221">
            <v>22</v>
          </cell>
          <cell r="M2221">
            <v>36</v>
          </cell>
        </row>
        <row r="2222">
          <cell r="A2222">
            <v>209</v>
          </cell>
          <cell r="B2222">
            <v>22</v>
          </cell>
          <cell r="F2222">
            <v>5570</v>
          </cell>
          <cell r="H2222">
            <v>27</v>
          </cell>
          <cell r="I2222">
            <v>15</v>
          </cell>
          <cell r="J2222">
            <v>18</v>
          </cell>
          <cell r="K2222">
            <v>19</v>
          </cell>
          <cell r="L2222">
            <v>12</v>
          </cell>
          <cell r="M2222">
            <v>14</v>
          </cell>
        </row>
        <row r="2223">
          <cell r="A2223">
            <v>209</v>
          </cell>
          <cell r="B2223">
            <v>22</v>
          </cell>
          <cell r="F2223">
            <v>5580</v>
          </cell>
          <cell r="H2223">
            <v>16</v>
          </cell>
          <cell r="I2223">
            <v>12</v>
          </cell>
          <cell r="J2223">
            <v>16</v>
          </cell>
          <cell r="K2223">
            <v>14</v>
          </cell>
          <cell r="L2223">
            <v>10</v>
          </cell>
          <cell r="M2223">
            <v>22</v>
          </cell>
        </row>
        <row r="2224">
          <cell r="A2224">
            <v>211</v>
          </cell>
          <cell r="B2224">
            <v>22</v>
          </cell>
          <cell r="F2224">
            <v>5010</v>
          </cell>
          <cell r="H2224">
            <v>33</v>
          </cell>
          <cell r="I2224">
            <v>27</v>
          </cell>
          <cell r="J2224">
            <v>28</v>
          </cell>
          <cell r="K2224">
            <v>26</v>
          </cell>
          <cell r="L2224">
            <v>28</v>
          </cell>
          <cell r="M2224">
            <v>30</v>
          </cell>
        </row>
        <row r="2225">
          <cell r="A2225">
            <v>211</v>
          </cell>
          <cell r="B2225">
            <v>22</v>
          </cell>
          <cell r="F2225">
            <v>5020</v>
          </cell>
          <cell r="H2225">
            <v>32</v>
          </cell>
          <cell r="I2225">
            <v>27</v>
          </cell>
          <cell r="J2225">
            <v>26</v>
          </cell>
          <cell r="K2225">
            <v>25</v>
          </cell>
          <cell r="L2225">
            <v>28</v>
          </cell>
          <cell r="M2225">
            <v>30</v>
          </cell>
        </row>
        <row r="2226">
          <cell r="A2226">
            <v>211</v>
          </cell>
          <cell r="B2226">
            <v>22</v>
          </cell>
          <cell r="F2226">
            <v>5310</v>
          </cell>
          <cell r="H2226">
            <v>1</v>
          </cell>
          <cell r="I2226">
            <v>1</v>
          </cell>
          <cell r="K2226">
            <v>1</v>
          </cell>
          <cell r="L2226">
            <v>4</v>
          </cell>
          <cell r="M2226">
            <v>1</v>
          </cell>
        </row>
        <row r="2227">
          <cell r="A2227">
            <v>211</v>
          </cell>
          <cell r="B2227">
            <v>22</v>
          </cell>
          <cell r="F2227">
            <v>5320</v>
          </cell>
          <cell r="H2227">
            <v>2</v>
          </cell>
          <cell r="K2227">
            <v>2</v>
          </cell>
          <cell r="L2227">
            <v>4</v>
          </cell>
        </row>
        <row r="2228">
          <cell r="A2228">
            <v>211</v>
          </cell>
          <cell r="B2228">
            <v>22</v>
          </cell>
          <cell r="F2228">
            <v>5330</v>
          </cell>
          <cell r="H2228">
            <v>2</v>
          </cell>
          <cell r="I2228">
            <v>2</v>
          </cell>
          <cell r="J2228">
            <v>2</v>
          </cell>
          <cell r="K2228">
            <v>2</v>
          </cell>
        </row>
        <row r="2229">
          <cell r="A2229">
            <v>211</v>
          </cell>
          <cell r="B2229">
            <v>22</v>
          </cell>
          <cell r="F2229">
            <v>5560</v>
          </cell>
          <cell r="H2229">
            <v>70</v>
          </cell>
          <cell r="I2229">
            <v>57</v>
          </cell>
          <cell r="J2229">
            <v>56</v>
          </cell>
          <cell r="K2229">
            <v>56</v>
          </cell>
          <cell r="L2229">
            <v>64</v>
          </cell>
          <cell r="M2229">
            <v>61</v>
          </cell>
        </row>
        <row r="2230">
          <cell r="A2230">
            <v>211</v>
          </cell>
          <cell r="B2230">
            <v>22</v>
          </cell>
          <cell r="F2230">
            <v>5570</v>
          </cell>
          <cell r="H2230">
            <v>45</v>
          </cell>
          <cell r="I2230">
            <v>31</v>
          </cell>
          <cell r="J2230">
            <v>30</v>
          </cell>
          <cell r="K2230">
            <v>27</v>
          </cell>
          <cell r="L2230">
            <v>32</v>
          </cell>
          <cell r="M2230">
            <v>35</v>
          </cell>
        </row>
        <row r="2231">
          <cell r="A2231">
            <v>211</v>
          </cell>
          <cell r="B2231">
            <v>22</v>
          </cell>
          <cell r="F2231">
            <v>5580</v>
          </cell>
          <cell r="H2231">
            <v>25</v>
          </cell>
          <cell r="I2231">
            <v>26</v>
          </cell>
          <cell r="J2231">
            <v>26</v>
          </cell>
          <cell r="K2231">
            <v>29</v>
          </cell>
          <cell r="L2231">
            <v>32</v>
          </cell>
          <cell r="M2231">
            <v>26</v>
          </cell>
        </row>
        <row r="2232">
          <cell r="A2232">
            <v>208</v>
          </cell>
          <cell r="B2232">
            <v>22</v>
          </cell>
          <cell r="F2232">
            <v>5010</v>
          </cell>
          <cell r="H2232">
            <v>28</v>
          </cell>
          <cell r="I2232">
            <v>28</v>
          </cell>
          <cell r="J2232">
            <v>35</v>
          </cell>
          <cell r="K2232">
            <v>33</v>
          </cell>
          <cell r="L2232">
            <v>33</v>
          </cell>
          <cell r="M2232">
            <v>24</v>
          </cell>
        </row>
        <row r="2233">
          <cell r="A2233">
            <v>208</v>
          </cell>
          <cell r="B2233">
            <v>22</v>
          </cell>
          <cell r="F2233">
            <v>5020</v>
          </cell>
          <cell r="H2233">
            <v>29</v>
          </cell>
          <cell r="I2233">
            <v>29</v>
          </cell>
          <cell r="J2233">
            <v>35</v>
          </cell>
          <cell r="K2233">
            <v>32</v>
          </cell>
          <cell r="L2233">
            <v>33</v>
          </cell>
          <cell r="M2233">
            <v>23</v>
          </cell>
        </row>
        <row r="2234">
          <cell r="A2234">
            <v>208</v>
          </cell>
          <cell r="B2234">
            <v>22</v>
          </cell>
          <cell r="F2234">
            <v>5030</v>
          </cell>
          <cell r="H2234">
            <v>29</v>
          </cell>
          <cell r="I2234">
            <v>28</v>
          </cell>
          <cell r="M2234">
            <v>24</v>
          </cell>
        </row>
        <row r="2235">
          <cell r="A2235">
            <v>208</v>
          </cell>
          <cell r="B2235">
            <v>22</v>
          </cell>
          <cell r="F2235">
            <v>5310</v>
          </cell>
          <cell r="J2235">
            <v>2</v>
          </cell>
          <cell r="K2235">
            <v>1</v>
          </cell>
          <cell r="M2235">
            <v>2</v>
          </cell>
        </row>
        <row r="2236">
          <cell r="A2236">
            <v>208</v>
          </cell>
          <cell r="B2236">
            <v>22</v>
          </cell>
          <cell r="F2236">
            <v>5320</v>
          </cell>
          <cell r="J2236">
            <v>1</v>
          </cell>
        </row>
        <row r="2237">
          <cell r="A2237">
            <v>208</v>
          </cell>
          <cell r="B2237">
            <v>22</v>
          </cell>
          <cell r="F2237">
            <v>5330</v>
          </cell>
          <cell r="K2237">
            <v>1</v>
          </cell>
        </row>
        <row r="2238">
          <cell r="A2238">
            <v>208</v>
          </cell>
          <cell r="B2238">
            <v>22</v>
          </cell>
          <cell r="F2238">
            <v>5560</v>
          </cell>
          <cell r="H2238">
            <v>86</v>
          </cell>
          <cell r="I2238">
            <v>85</v>
          </cell>
          <cell r="J2238">
            <v>73</v>
          </cell>
          <cell r="K2238">
            <v>67</v>
          </cell>
          <cell r="L2238">
            <v>66</v>
          </cell>
          <cell r="M2238">
            <v>73</v>
          </cell>
        </row>
        <row r="2239">
          <cell r="A2239">
            <v>208</v>
          </cell>
          <cell r="B2239">
            <v>22</v>
          </cell>
          <cell r="F2239">
            <v>5570</v>
          </cell>
          <cell r="H2239">
            <v>47</v>
          </cell>
          <cell r="I2239">
            <v>43</v>
          </cell>
          <cell r="J2239">
            <v>36</v>
          </cell>
          <cell r="K2239">
            <v>41</v>
          </cell>
          <cell r="L2239">
            <v>30</v>
          </cell>
          <cell r="M2239">
            <v>32</v>
          </cell>
        </row>
        <row r="2240">
          <cell r="A2240">
            <v>208</v>
          </cell>
          <cell r="B2240">
            <v>22</v>
          </cell>
          <cell r="F2240">
            <v>5580</v>
          </cell>
          <cell r="H2240">
            <v>39</v>
          </cell>
          <cell r="I2240">
            <v>42</v>
          </cell>
          <cell r="J2240">
            <v>37</v>
          </cell>
          <cell r="K2240">
            <v>26</v>
          </cell>
          <cell r="L2240">
            <v>36</v>
          </cell>
          <cell r="M2240">
            <v>41</v>
          </cell>
        </row>
        <row r="2241">
          <cell r="A2241">
            <v>210</v>
          </cell>
          <cell r="B2241">
            <v>22</v>
          </cell>
          <cell r="F2241">
            <v>5010</v>
          </cell>
          <cell r="H2241">
            <v>34</v>
          </cell>
          <cell r="I2241">
            <v>34</v>
          </cell>
          <cell r="J2241">
            <v>35</v>
          </cell>
          <cell r="K2241">
            <v>31</v>
          </cell>
          <cell r="L2241">
            <v>36</v>
          </cell>
          <cell r="M2241">
            <v>31</v>
          </cell>
        </row>
        <row r="2242">
          <cell r="A2242">
            <v>210</v>
          </cell>
          <cell r="B2242">
            <v>22</v>
          </cell>
          <cell r="F2242">
            <v>5020</v>
          </cell>
          <cell r="H2242">
            <v>35</v>
          </cell>
          <cell r="I2242">
            <v>33</v>
          </cell>
          <cell r="J2242">
            <v>34</v>
          </cell>
          <cell r="K2242">
            <v>32</v>
          </cell>
          <cell r="L2242">
            <v>36</v>
          </cell>
          <cell r="M2242">
            <v>32</v>
          </cell>
        </row>
        <row r="2243">
          <cell r="A2243">
            <v>210</v>
          </cell>
          <cell r="B2243">
            <v>22</v>
          </cell>
          <cell r="F2243">
            <v>5030</v>
          </cell>
          <cell r="H2243">
            <v>36</v>
          </cell>
          <cell r="I2243">
            <v>33</v>
          </cell>
          <cell r="J2243">
            <v>35</v>
          </cell>
          <cell r="K2243">
            <v>31</v>
          </cell>
          <cell r="L2243">
            <v>35</v>
          </cell>
          <cell r="M2243">
            <v>33</v>
          </cell>
        </row>
        <row r="2244">
          <cell r="A2244">
            <v>210</v>
          </cell>
          <cell r="B2244">
            <v>22</v>
          </cell>
          <cell r="F2244">
            <v>5040</v>
          </cell>
          <cell r="H2244">
            <v>34</v>
          </cell>
          <cell r="I2244">
            <v>33</v>
          </cell>
          <cell r="J2244">
            <v>34</v>
          </cell>
          <cell r="K2244">
            <v>31</v>
          </cell>
          <cell r="L2244">
            <v>36</v>
          </cell>
          <cell r="M2244">
            <v>32</v>
          </cell>
        </row>
        <row r="2245">
          <cell r="A2245">
            <v>210</v>
          </cell>
          <cell r="B2245">
            <v>22</v>
          </cell>
          <cell r="F2245">
            <v>5310</v>
          </cell>
          <cell r="H2245">
            <v>1</v>
          </cell>
        </row>
        <row r="2246">
          <cell r="A2246">
            <v>210</v>
          </cell>
          <cell r="B2246">
            <v>22</v>
          </cell>
          <cell r="F2246">
            <v>5320</v>
          </cell>
          <cell r="H2246">
            <v>1</v>
          </cell>
          <cell r="J2246">
            <v>1</v>
          </cell>
          <cell r="K2246">
            <v>2</v>
          </cell>
          <cell r="M2246">
            <v>2</v>
          </cell>
        </row>
        <row r="2247">
          <cell r="A2247">
            <v>210</v>
          </cell>
          <cell r="B2247">
            <v>22</v>
          </cell>
          <cell r="F2247">
            <v>5330</v>
          </cell>
          <cell r="H2247">
            <v>2</v>
          </cell>
          <cell r="I2247">
            <v>1</v>
          </cell>
          <cell r="K2247">
            <v>3</v>
          </cell>
          <cell r="L2247">
            <v>1</v>
          </cell>
        </row>
        <row r="2248">
          <cell r="A2248">
            <v>210</v>
          </cell>
          <cell r="B2248">
            <v>22</v>
          </cell>
          <cell r="F2248">
            <v>5340</v>
          </cell>
          <cell r="I2248">
            <v>2</v>
          </cell>
          <cell r="J2248">
            <v>2</v>
          </cell>
          <cell r="L2248">
            <v>1</v>
          </cell>
          <cell r="M2248">
            <v>2</v>
          </cell>
        </row>
        <row r="2249">
          <cell r="A2249">
            <v>210</v>
          </cell>
          <cell r="B2249">
            <v>22</v>
          </cell>
          <cell r="F2249">
            <v>5350</v>
          </cell>
          <cell r="I2249">
            <v>2</v>
          </cell>
          <cell r="J2249">
            <v>1</v>
          </cell>
          <cell r="K2249">
            <v>2</v>
          </cell>
          <cell r="M2249">
            <v>1</v>
          </cell>
        </row>
        <row r="2250">
          <cell r="A2250">
            <v>210</v>
          </cell>
          <cell r="B2250">
            <v>22</v>
          </cell>
          <cell r="F2250">
            <v>5560</v>
          </cell>
          <cell r="H2250">
            <v>143</v>
          </cell>
          <cell r="I2250">
            <v>140</v>
          </cell>
          <cell r="J2250">
            <v>145</v>
          </cell>
          <cell r="K2250">
            <v>135</v>
          </cell>
          <cell r="L2250">
            <v>148</v>
          </cell>
          <cell r="M2250">
            <v>135</v>
          </cell>
        </row>
        <row r="2251">
          <cell r="A2251">
            <v>210</v>
          </cell>
          <cell r="B2251">
            <v>22</v>
          </cell>
          <cell r="F2251">
            <v>5570</v>
          </cell>
          <cell r="H2251">
            <v>74</v>
          </cell>
          <cell r="I2251">
            <v>70</v>
          </cell>
          <cell r="J2251">
            <v>76</v>
          </cell>
          <cell r="K2251">
            <v>76</v>
          </cell>
          <cell r="L2251">
            <v>86</v>
          </cell>
          <cell r="M2251">
            <v>63</v>
          </cell>
        </row>
        <row r="2252">
          <cell r="A2252">
            <v>210</v>
          </cell>
          <cell r="B2252">
            <v>22</v>
          </cell>
          <cell r="F2252">
            <v>5580</v>
          </cell>
          <cell r="H2252">
            <v>69</v>
          </cell>
          <cell r="I2252">
            <v>70</v>
          </cell>
          <cell r="J2252">
            <v>69</v>
          </cell>
          <cell r="K2252">
            <v>59</v>
          </cell>
          <cell r="L2252">
            <v>62</v>
          </cell>
          <cell r="M2252">
            <v>72</v>
          </cell>
        </row>
        <row r="2253">
          <cell r="A2253">
            <v>210</v>
          </cell>
          <cell r="B2253">
            <v>22</v>
          </cell>
          <cell r="F2253">
            <v>5360</v>
          </cell>
          <cell r="I2253">
            <v>2</v>
          </cell>
          <cell r="J2253">
            <v>1</v>
          </cell>
          <cell r="L2253">
            <v>1</v>
          </cell>
          <cell r="M2253">
            <v>2</v>
          </cell>
        </row>
        <row r="2254">
          <cell r="A2254">
            <v>210</v>
          </cell>
          <cell r="B2254">
            <v>22</v>
          </cell>
          <cell r="F2254">
            <v>5370</v>
          </cell>
          <cell r="J2254">
            <v>2</v>
          </cell>
          <cell r="K2254">
            <v>3</v>
          </cell>
          <cell r="L2254">
            <v>2</v>
          </cell>
        </row>
        <row r="2255">
          <cell r="A2255">
            <v>208</v>
          </cell>
          <cell r="B2255">
            <v>22</v>
          </cell>
          <cell r="F2255">
            <v>5010</v>
          </cell>
          <cell r="H2255">
            <v>29</v>
          </cell>
          <cell r="I2255">
            <v>24</v>
          </cell>
          <cell r="J2255">
            <v>24</v>
          </cell>
          <cell r="K2255">
            <v>31</v>
          </cell>
          <cell r="L2255">
            <v>27</v>
          </cell>
          <cell r="M2255">
            <v>26</v>
          </cell>
        </row>
        <row r="2256">
          <cell r="A2256">
            <v>208</v>
          </cell>
          <cell r="B2256">
            <v>22</v>
          </cell>
          <cell r="F2256">
            <v>5020</v>
          </cell>
          <cell r="H2256">
            <v>29</v>
          </cell>
          <cell r="I2256">
            <v>25</v>
          </cell>
          <cell r="J2256">
            <v>24</v>
          </cell>
          <cell r="K2256">
            <v>31</v>
          </cell>
          <cell r="L2256">
            <v>26</v>
          </cell>
          <cell r="M2256">
            <v>26</v>
          </cell>
        </row>
        <row r="2257">
          <cell r="A2257">
            <v>208</v>
          </cell>
          <cell r="B2257">
            <v>22</v>
          </cell>
          <cell r="F2257">
            <v>5030</v>
          </cell>
          <cell r="H2257">
            <v>29</v>
          </cell>
          <cell r="I2257">
            <v>23</v>
          </cell>
          <cell r="J2257">
            <v>24</v>
          </cell>
          <cell r="K2257">
            <v>30</v>
          </cell>
          <cell r="L2257">
            <v>25</v>
          </cell>
          <cell r="M2257">
            <v>26</v>
          </cell>
        </row>
        <row r="2258">
          <cell r="A2258">
            <v>208</v>
          </cell>
          <cell r="B2258">
            <v>22</v>
          </cell>
          <cell r="F2258">
            <v>5310</v>
          </cell>
          <cell r="I2258">
            <v>2</v>
          </cell>
          <cell r="K2258">
            <v>2</v>
          </cell>
          <cell r="L2258">
            <v>3</v>
          </cell>
        </row>
        <row r="2259">
          <cell r="A2259">
            <v>208</v>
          </cell>
          <cell r="B2259">
            <v>22</v>
          </cell>
          <cell r="F2259">
            <v>5320</v>
          </cell>
          <cell r="L2259">
            <v>1</v>
          </cell>
        </row>
        <row r="2260">
          <cell r="A2260">
            <v>208</v>
          </cell>
          <cell r="B2260">
            <v>22</v>
          </cell>
          <cell r="F2260">
            <v>5330</v>
          </cell>
          <cell r="K2260">
            <v>1</v>
          </cell>
        </row>
        <row r="2261">
          <cell r="A2261">
            <v>208</v>
          </cell>
          <cell r="B2261">
            <v>22</v>
          </cell>
          <cell r="F2261">
            <v>5340</v>
          </cell>
          <cell r="M2261">
            <v>1</v>
          </cell>
        </row>
        <row r="2262">
          <cell r="A2262">
            <v>208</v>
          </cell>
          <cell r="B2262">
            <v>22</v>
          </cell>
          <cell r="F2262">
            <v>5350</v>
          </cell>
          <cell r="I2262">
            <v>1</v>
          </cell>
          <cell r="K2262">
            <v>1</v>
          </cell>
          <cell r="L2262">
            <v>2</v>
          </cell>
          <cell r="M2262">
            <v>2</v>
          </cell>
        </row>
        <row r="2263">
          <cell r="A2263">
            <v>208</v>
          </cell>
          <cell r="B2263">
            <v>22</v>
          </cell>
          <cell r="F2263">
            <v>5560</v>
          </cell>
          <cell r="H2263">
            <v>87</v>
          </cell>
          <cell r="I2263">
            <v>75</v>
          </cell>
          <cell r="J2263">
            <v>72</v>
          </cell>
          <cell r="K2263">
            <v>96</v>
          </cell>
          <cell r="L2263">
            <v>84</v>
          </cell>
          <cell r="M2263">
            <v>81</v>
          </cell>
        </row>
        <row r="2264">
          <cell r="A2264">
            <v>208</v>
          </cell>
          <cell r="B2264">
            <v>22</v>
          </cell>
          <cell r="F2264">
            <v>5570</v>
          </cell>
          <cell r="H2264">
            <v>54</v>
          </cell>
          <cell r="I2264">
            <v>44</v>
          </cell>
          <cell r="J2264">
            <v>35</v>
          </cell>
          <cell r="K2264">
            <v>50</v>
          </cell>
          <cell r="L2264">
            <v>40</v>
          </cell>
          <cell r="M2264">
            <v>41</v>
          </cell>
        </row>
        <row r="2265">
          <cell r="A2265">
            <v>208</v>
          </cell>
          <cell r="B2265">
            <v>22</v>
          </cell>
          <cell r="F2265">
            <v>5580</v>
          </cell>
          <cell r="H2265">
            <v>33</v>
          </cell>
          <cell r="I2265">
            <v>31</v>
          </cell>
          <cell r="J2265">
            <v>37</v>
          </cell>
          <cell r="K2265">
            <v>46</v>
          </cell>
          <cell r="L2265">
            <v>44</v>
          </cell>
          <cell r="M2265">
            <v>40</v>
          </cell>
        </row>
        <row r="2266">
          <cell r="A2266">
            <v>214</v>
          </cell>
          <cell r="B2266">
            <v>22</v>
          </cell>
          <cell r="F2266">
            <v>5010</v>
          </cell>
          <cell r="H2266">
            <v>28</v>
          </cell>
          <cell r="I2266">
            <v>25</v>
          </cell>
          <cell r="J2266">
            <v>26</v>
          </cell>
          <cell r="K2266">
            <v>24</v>
          </cell>
          <cell r="L2266">
            <v>30</v>
          </cell>
          <cell r="M2266">
            <v>29</v>
          </cell>
        </row>
        <row r="2267">
          <cell r="A2267">
            <v>214</v>
          </cell>
          <cell r="B2267">
            <v>22</v>
          </cell>
          <cell r="F2267">
            <v>5020</v>
          </cell>
          <cell r="H2267">
            <v>28</v>
          </cell>
          <cell r="I2267">
            <v>26</v>
          </cell>
          <cell r="J2267">
            <v>27</v>
          </cell>
          <cell r="K2267">
            <v>24</v>
          </cell>
          <cell r="L2267">
            <v>31</v>
          </cell>
          <cell r="M2267">
            <v>30</v>
          </cell>
        </row>
        <row r="2268">
          <cell r="A2268">
            <v>214</v>
          </cell>
          <cell r="B2268">
            <v>22</v>
          </cell>
          <cell r="F2268">
            <v>5030</v>
          </cell>
          <cell r="H2268">
            <v>28</v>
          </cell>
          <cell r="I2268">
            <v>25</v>
          </cell>
          <cell r="J2268">
            <v>27</v>
          </cell>
          <cell r="K2268">
            <v>25</v>
          </cell>
          <cell r="M2268">
            <v>30</v>
          </cell>
        </row>
        <row r="2269">
          <cell r="A2269">
            <v>214</v>
          </cell>
          <cell r="B2269">
            <v>22</v>
          </cell>
          <cell r="F2269">
            <v>5310</v>
          </cell>
          <cell r="L2269">
            <v>1</v>
          </cell>
        </row>
        <row r="2270">
          <cell r="A2270">
            <v>214</v>
          </cell>
          <cell r="B2270">
            <v>22</v>
          </cell>
          <cell r="F2270">
            <v>5320</v>
          </cell>
          <cell r="I2270">
            <v>2</v>
          </cell>
          <cell r="M2270">
            <v>2</v>
          </cell>
        </row>
        <row r="2271">
          <cell r="A2271">
            <v>214</v>
          </cell>
          <cell r="B2271">
            <v>22</v>
          </cell>
          <cell r="F2271">
            <v>5330</v>
          </cell>
          <cell r="I2271">
            <v>1</v>
          </cell>
          <cell r="J2271">
            <v>1</v>
          </cell>
          <cell r="K2271">
            <v>1</v>
          </cell>
          <cell r="L2271">
            <v>1</v>
          </cell>
        </row>
        <row r="2272">
          <cell r="A2272">
            <v>214</v>
          </cell>
          <cell r="B2272">
            <v>22</v>
          </cell>
          <cell r="F2272">
            <v>5340</v>
          </cell>
          <cell r="I2272">
            <v>1</v>
          </cell>
        </row>
        <row r="2273">
          <cell r="A2273">
            <v>214</v>
          </cell>
          <cell r="B2273">
            <v>22</v>
          </cell>
          <cell r="F2273">
            <v>5560</v>
          </cell>
          <cell r="H2273">
            <v>84</v>
          </cell>
          <cell r="I2273">
            <v>80</v>
          </cell>
          <cell r="J2273">
            <v>81</v>
          </cell>
          <cell r="K2273">
            <v>74</v>
          </cell>
          <cell r="L2273">
            <v>63</v>
          </cell>
          <cell r="M2273">
            <v>91</v>
          </cell>
        </row>
        <row r="2274">
          <cell r="A2274">
            <v>214</v>
          </cell>
          <cell r="B2274">
            <v>22</v>
          </cell>
          <cell r="F2274">
            <v>5570</v>
          </cell>
          <cell r="H2274">
            <v>46</v>
          </cell>
          <cell r="I2274">
            <v>48</v>
          </cell>
          <cell r="J2274">
            <v>40</v>
          </cell>
          <cell r="K2274">
            <v>43</v>
          </cell>
          <cell r="L2274">
            <v>38</v>
          </cell>
          <cell r="M2274">
            <v>48</v>
          </cell>
        </row>
        <row r="2275">
          <cell r="A2275">
            <v>214</v>
          </cell>
          <cell r="B2275">
            <v>22</v>
          </cell>
          <cell r="F2275">
            <v>5580</v>
          </cell>
          <cell r="H2275">
            <v>38</v>
          </cell>
          <cell r="I2275">
            <v>32</v>
          </cell>
          <cell r="J2275">
            <v>41</v>
          </cell>
          <cell r="K2275">
            <v>31</v>
          </cell>
          <cell r="L2275">
            <v>25</v>
          </cell>
          <cell r="M2275">
            <v>43</v>
          </cell>
        </row>
        <row r="2276">
          <cell r="A2276">
            <v>202</v>
          </cell>
          <cell r="B2276">
            <v>22</v>
          </cell>
          <cell r="F2276">
            <v>5330</v>
          </cell>
          <cell r="H2276">
            <v>1</v>
          </cell>
          <cell r="I2276">
            <v>1</v>
          </cell>
          <cell r="K2276">
            <v>1</v>
          </cell>
          <cell r="M2276">
            <v>1</v>
          </cell>
        </row>
        <row r="2277">
          <cell r="A2277">
            <v>202</v>
          </cell>
          <cell r="B2277">
            <v>22</v>
          </cell>
          <cell r="F2277">
            <v>5310</v>
          </cell>
          <cell r="H2277">
            <v>2</v>
          </cell>
          <cell r="L2277">
            <v>2</v>
          </cell>
          <cell r="M2277">
            <v>1</v>
          </cell>
        </row>
        <row r="2278">
          <cell r="A2278">
            <v>202</v>
          </cell>
          <cell r="B2278">
            <v>22</v>
          </cell>
          <cell r="F2278">
            <v>5010</v>
          </cell>
          <cell r="H2278">
            <v>33</v>
          </cell>
          <cell r="I2278">
            <v>26</v>
          </cell>
          <cell r="J2278">
            <v>26</v>
          </cell>
          <cell r="K2278">
            <v>31</v>
          </cell>
          <cell r="L2278">
            <v>28</v>
          </cell>
          <cell r="M2278">
            <v>32</v>
          </cell>
        </row>
        <row r="2279">
          <cell r="A2279">
            <v>202</v>
          </cell>
          <cell r="B2279">
            <v>22</v>
          </cell>
          <cell r="F2279">
            <v>5560</v>
          </cell>
          <cell r="H2279">
            <v>103</v>
          </cell>
          <cell r="I2279">
            <v>83</v>
          </cell>
          <cell r="J2279">
            <v>107</v>
          </cell>
          <cell r="K2279">
            <v>93</v>
          </cell>
          <cell r="L2279">
            <v>87</v>
          </cell>
          <cell r="M2279">
            <v>99</v>
          </cell>
        </row>
        <row r="2280">
          <cell r="A2280">
            <v>202</v>
          </cell>
          <cell r="B2280">
            <v>22</v>
          </cell>
          <cell r="F2280">
            <v>5040</v>
          </cell>
          <cell r="J2280">
            <v>27</v>
          </cell>
        </row>
        <row r="2281">
          <cell r="A2281">
            <v>202</v>
          </cell>
          <cell r="B2281">
            <v>22</v>
          </cell>
          <cell r="F2281">
            <v>5320</v>
          </cell>
          <cell r="I2281">
            <v>3</v>
          </cell>
          <cell r="J2281">
            <v>1</v>
          </cell>
        </row>
        <row r="2282">
          <cell r="A2282">
            <v>202</v>
          </cell>
          <cell r="B2282">
            <v>22</v>
          </cell>
          <cell r="F2282">
            <v>5340</v>
          </cell>
          <cell r="M2282">
            <v>1</v>
          </cell>
        </row>
        <row r="2283">
          <cell r="A2283">
            <v>202</v>
          </cell>
          <cell r="B2283">
            <v>22</v>
          </cell>
          <cell r="F2283">
            <v>5020</v>
          </cell>
          <cell r="H2283">
            <v>33</v>
          </cell>
          <cell r="I2283">
            <v>26</v>
          </cell>
          <cell r="J2283">
            <v>26</v>
          </cell>
          <cell r="K2283">
            <v>30</v>
          </cell>
          <cell r="L2283">
            <v>29</v>
          </cell>
          <cell r="M2283">
            <v>32</v>
          </cell>
        </row>
        <row r="2284">
          <cell r="A2284">
            <v>202</v>
          </cell>
          <cell r="B2284">
            <v>22</v>
          </cell>
          <cell r="F2284">
            <v>5570</v>
          </cell>
          <cell r="H2284">
            <v>56</v>
          </cell>
          <cell r="I2284">
            <v>47</v>
          </cell>
          <cell r="J2284">
            <v>59</v>
          </cell>
          <cell r="K2284">
            <v>41</v>
          </cell>
          <cell r="L2284">
            <v>38</v>
          </cell>
          <cell r="M2284">
            <v>49</v>
          </cell>
        </row>
        <row r="2285">
          <cell r="A2285">
            <v>202</v>
          </cell>
          <cell r="B2285">
            <v>22</v>
          </cell>
          <cell r="F2285">
            <v>5030</v>
          </cell>
          <cell r="H2285">
            <v>34</v>
          </cell>
          <cell r="I2285">
            <v>27</v>
          </cell>
          <cell r="J2285">
            <v>27</v>
          </cell>
          <cell r="K2285">
            <v>31</v>
          </cell>
          <cell r="L2285">
            <v>28</v>
          </cell>
          <cell r="M2285">
            <v>32</v>
          </cell>
        </row>
        <row r="2286">
          <cell r="A2286">
            <v>202</v>
          </cell>
          <cell r="B2286">
            <v>22</v>
          </cell>
          <cell r="F2286">
            <v>5580</v>
          </cell>
          <cell r="H2286">
            <v>47</v>
          </cell>
          <cell r="I2286">
            <v>36</v>
          </cell>
          <cell r="J2286">
            <v>48</v>
          </cell>
          <cell r="K2286">
            <v>52</v>
          </cell>
          <cell r="L2286">
            <v>49</v>
          </cell>
          <cell r="M2286">
            <v>50</v>
          </cell>
        </row>
        <row r="2287">
          <cell r="A2287">
            <v>383</v>
          </cell>
          <cell r="B2287">
            <v>23</v>
          </cell>
          <cell r="F2287">
            <v>5010</v>
          </cell>
          <cell r="H2287">
            <v>27</v>
          </cell>
          <cell r="I2287">
            <v>28</v>
          </cell>
          <cell r="J2287">
            <v>33</v>
          </cell>
          <cell r="K2287">
            <v>33</v>
          </cell>
          <cell r="L2287">
            <v>32</v>
          </cell>
          <cell r="M2287">
            <v>30</v>
          </cell>
        </row>
        <row r="2288">
          <cell r="A2288">
            <v>383</v>
          </cell>
          <cell r="B2288">
            <v>23</v>
          </cell>
          <cell r="F2288">
            <v>5020</v>
          </cell>
          <cell r="H2288">
            <v>28</v>
          </cell>
          <cell r="I2288">
            <v>27</v>
          </cell>
          <cell r="J2288">
            <v>33</v>
          </cell>
          <cell r="K2288">
            <v>33</v>
          </cell>
          <cell r="L2288">
            <v>32</v>
          </cell>
          <cell r="M2288">
            <v>31</v>
          </cell>
        </row>
        <row r="2289">
          <cell r="A2289">
            <v>383</v>
          </cell>
          <cell r="B2289">
            <v>23</v>
          </cell>
          <cell r="F2289">
            <v>5030</v>
          </cell>
          <cell r="H2289">
            <v>28</v>
          </cell>
          <cell r="I2289">
            <v>28</v>
          </cell>
          <cell r="J2289">
            <v>33</v>
          </cell>
          <cell r="K2289">
            <v>34</v>
          </cell>
          <cell r="L2289">
            <v>32</v>
          </cell>
          <cell r="M2289">
            <v>31</v>
          </cell>
        </row>
        <row r="2290">
          <cell r="A2290">
            <v>383</v>
          </cell>
          <cell r="B2290">
            <v>23</v>
          </cell>
          <cell r="F2290">
            <v>5310</v>
          </cell>
          <cell r="K2290">
            <v>3</v>
          </cell>
          <cell r="M2290">
            <v>2</v>
          </cell>
        </row>
        <row r="2291">
          <cell r="A2291">
            <v>383</v>
          </cell>
          <cell r="B2291">
            <v>23</v>
          </cell>
          <cell r="F2291">
            <v>5320</v>
          </cell>
          <cell r="I2291">
            <v>1</v>
          </cell>
          <cell r="J2291">
            <v>3</v>
          </cell>
        </row>
        <row r="2292">
          <cell r="A2292">
            <v>383</v>
          </cell>
          <cell r="B2292">
            <v>23</v>
          </cell>
          <cell r="F2292">
            <v>5330</v>
          </cell>
          <cell r="J2292">
            <v>1</v>
          </cell>
          <cell r="M2292">
            <v>3</v>
          </cell>
        </row>
        <row r="2293">
          <cell r="A2293">
            <v>383</v>
          </cell>
          <cell r="B2293">
            <v>23</v>
          </cell>
          <cell r="F2293">
            <v>5340</v>
          </cell>
          <cell r="L2293">
            <v>1</v>
          </cell>
        </row>
        <row r="2294">
          <cell r="A2294">
            <v>383</v>
          </cell>
          <cell r="B2294">
            <v>23</v>
          </cell>
          <cell r="F2294">
            <v>5560</v>
          </cell>
          <cell r="H2294">
            <v>83</v>
          </cell>
          <cell r="I2294">
            <v>84</v>
          </cell>
          <cell r="J2294">
            <v>103</v>
          </cell>
          <cell r="K2294">
            <v>103</v>
          </cell>
          <cell r="L2294">
            <v>97</v>
          </cell>
          <cell r="M2294">
            <v>97</v>
          </cell>
        </row>
        <row r="2295">
          <cell r="A2295">
            <v>383</v>
          </cell>
          <cell r="B2295">
            <v>23</v>
          </cell>
          <cell r="F2295">
            <v>5570</v>
          </cell>
          <cell r="H2295">
            <v>39</v>
          </cell>
          <cell r="I2295">
            <v>55</v>
          </cell>
          <cell r="J2295">
            <v>56</v>
          </cell>
          <cell r="K2295">
            <v>40</v>
          </cell>
          <cell r="L2295">
            <v>48</v>
          </cell>
          <cell r="M2295">
            <v>43</v>
          </cell>
        </row>
        <row r="2296">
          <cell r="A2296">
            <v>383</v>
          </cell>
          <cell r="B2296">
            <v>23</v>
          </cell>
          <cell r="F2296">
            <v>5580</v>
          </cell>
          <cell r="H2296">
            <v>44</v>
          </cell>
          <cell r="I2296">
            <v>29</v>
          </cell>
          <cell r="J2296">
            <v>47</v>
          </cell>
          <cell r="K2296">
            <v>63</v>
          </cell>
          <cell r="L2296">
            <v>49</v>
          </cell>
          <cell r="M2296">
            <v>54</v>
          </cell>
        </row>
        <row r="2297">
          <cell r="A2297">
            <v>211</v>
          </cell>
          <cell r="B2297">
            <v>22</v>
          </cell>
          <cell r="F2297">
            <v>5010</v>
          </cell>
          <cell r="H2297">
            <v>28</v>
          </cell>
          <cell r="I2297">
            <v>27</v>
          </cell>
          <cell r="J2297">
            <v>31</v>
          </cell>
          <cell r="K2297">
            <v>27</v>
          </cell>
          <cell r="L2297">
            <v>27</v>
          </cell>
          <cell r="M2297">
            <v>31</v>
          </cell>
        </row>
        <row r="2298">
          <cell r="A2298">
            <v>211</v>
          </cell>
          <cell r="B2298">
            <v>22</v>
          </cell>
          <cell r="F2298">
            <v>5020</v>
          </cell>
          <cell r="H2298">
            <v>27</v>
          </cell>
          <cell r="I2298">
            <v>26</v>
          </cell>
          <cell r="J2298">
            <v>31</v>
          </cell>
          <cell r="K2298">
            <v>26</v>
          </cell>
          <cell r="L2298">
            <v>27</v>
          </cell>
          <cell r="M2298">
            <v>33</v>
          </cell>
        </row>
        <row r="2299">
          <cell r="A2299">
            <v>211</v>
          </cell>
          <cell r="B2299">
            <v>22</v>
          </cell>
          <cell r="F2299">
            <v>5030</v>
          </cell>
          <cell r="H2299">
            <v>28</v>
          </cell>
          <cell r="I2299">
            <v>27</v>
          </cell>
          <cell r="K2299">
            <v>25</v>
          </cell>
          <cell r="L2299">
            <v>27</v>
          </cell>
        </row>
        <row r="2300">
          <cell r="A2300">
            <v>211</v>
          </cell>
          <cell r="B2300">
            <v>22</v>
          </cell>
          <cell r="F2300">
            <v>5310</v>
          </cell>
          <cell r="H2300">
            <v>1</v>
          </cell>
          <cell r="I2300">
            <v>1</v>
          </cell>
          <cell r="J2300">
            <v>2</v>
          </cell>
          <cell r="K2300">
            <v>1</v>
          </cell>
        </row>
        <row r="2301">
          <cell r="A2301">
            <v>211</v>
          </cell>
          <cell r="B2301">
            <v>22</v>
          </cell>
          <cell r="F2301">
            <v>5320</v>
          </cell>
          <cell r="J2301">
            <v>2</v>
          </cell>
          <cell r="L2301">
            <v>1</v>
          </cell>
          <cell r="M2301">
            <v>3</v>
          </cell>
        </row>
        <row r="2302">
          <cell r="A2302">
            <v>211</v>
          </cell>
          <cell r="B2302">
            <v>22</v>
          </cell>
          <cell r="F2302">
            <v>5330</v>
          </cell>
          <cell r="H2302">
            <v>2</v>
          </cell>
          <cell r="I2302">
            <v>1</v>
          </cell>
          <cell r="J2302">
            <v>3</v>
          </cell>
        </row>
        <row r="2303">
          <cell r="A2303">
            <v>211</v>
          </cell>
          <cell r="B2303">
            <v>22</v>
          </cell>
          <cell r="F2303">
            <v>5340</v>
          </cell>
          <cell r="K2303">
            <v>3</v>
          </cell>
          <cell r="L2303">
            <v>1</v>
          </cell>
          <cell r="M2303">
            <v>2</v>
          </cell>
        </row>
        <row r="2304">
          <cell r="A2304">
            <v>211</v>
          </cell>
          <cell r="B2304">
            <v>22</v>
          </cell>
          <cell r="F2304">
            <v>5560</v>
          </cell>
          <cell r="H2304">
            <v>86</v>
          </cell>
          <cell r="I2304">
            <v>82</v>
          </cell>
          <cell r="J2304">
            <v>69</v>
          </cell>
          <cell r="K2304">
            <v>82</v>
          </cell>
          <cell r="L2304">
            <v>83</v>
          </cell>
          <cell r="M2304">
            <v>69</v>
          </cell>
        </row>
        <row r="2305">
          <cell r="A2305">
            <v>211</v>
          </cell>
          <cell r="B2305">
            <v>22</v>
          </cell>
          <cell r="F2305">
            <v>5570</v>
          </cell>
          <cell r="H2305">
            <v>38</v>
          </cell>
          <cell r="I2305">
            <v>40</v>
          </cell>
          <cell r="J2305">
            <v>34</v>
          </cell>
          <cell r="K2305">
            <v>44</v>
          </cell>
          <cell r="L2305">
            <v>42</v>
          </cell>
          <cell r="M2305">
            <v>38</v>
          </cell>
        </row>
        <row r="2306">
          <cell r="A2306">
            <v>211</v>
          </cell>
          <cell r="B2306">
            <v>22</v>
          </cell>
          <cell r="F2306">
            <v>5580</v>
          </cell>
          <cell r="H2306">
            <v>48</v>
          </cell>
          <cell r="I2306">
            <v>42</v>
          </cell>
          <cell r="J2306">
            <v>35</v>
          </cell>
          <cell r="K2306">
            <v>38</v>
          </cell>
          <cell r="L2306">
            <v>41</v>
          </cell>
          <cell r="M2306">
            <v>31</v>
          </cell>
        </row>
        <row r="2307">
          <cell r="A2307">
            <v>201</v>
          </cell>
          <cell r="B2307">
            <v>11</v>
          </cell>
          <cell r="F2307">
            <v>2010</v>
          </cell>
          <cell r="H2307">
            <v>1</v>
          </cell>
          <cell r="L2307">
            <v>14</v>
          </cell>
        </row>
        <row r="2308">
          <cell r="A2308">
            <v>201</v>
          </cell>
          <cell r="B2308">
            <v>11</v>
          </cell>
          <cell r="F2308">
            <v>2020</v>
          </cell>
          <cell r="J2308">
            <v>1</v>
          </cell>
          <cell r="L2308">
            <v>9</v>
          </cell>
        </row>
        <row r="2309">
          <cell r="A2309">
            <v>212</v>
          </cell>
          <cell r="B2309">
            <v>22</v>
          </cell>
          <cell r="F2309">
            <v>2010</v>
          </cell>
          <cell r="I2309">
            <v>1</v>
          </cell>
          <cell r="L2309">
            <v>3</v>
          </cell>
        </row>
        <row r="2310">
          <cell r="A2310">
            <v>212</v>
          </cell>
          <cell r="B2310">
            <v>22</v>
          </cell>
          <cell r="F2310">
            <v>2020</v>
          </cell>
          <cell r="L2310">
            <v>7</v>
          </cell>
        </row>
        <row r="2311">
          <cell r="A2311">
            <v>214</v>
          </cell>
          <cell r="B2311">
            <v>22</v>
          </cell>
          <cell r="F2311">
            <v>2010</v>
          </cell>
          <cell r="I2311">
            <v>1</v>
          </cell>
          <cell r="L2311">
            <v>3</v>
          </cell>
        </row>
        <row r="2312">
          <cell r="A2312">
            <v>214</v>
          </cell>
          <cell r="B2312">
            <v>22</v>
          </cell>
          <cell r="F2312">
            <v>2020</v>
          </cell>
          <cell r="L2312">
            <v>7</v>
          </cell>
        </row>
        <row r="2313">
          <cell r="A2313">
            <v>211</v>
          </cell>
          <cell r="B2313">
            <v>22</v>
          </cell>
          <cell r="F2313">
            <v>2020</v>
          </cell>
          <cell r="L2313">
            <v>7</v>
          </cell>
        </row>
        <row r="2314">
          <cell r="A2314">
            <v>211</v>
          </cell>
          <cell r="B2314">
            <v>22</v>
          </cell>
          <cell r="F2314">
            <v>2010</v>
          </cell>
          <cell r="I2314">
            <v>1</v>
          </cell>
          <cell r="L2314">
            <v>7</v>
          </cell>
        </row>
        <row r="2315">
          <cell r="A2315">
            <v>214</v>
          </cell>
          <cell r="B2315">
            <v>22</v>
          </cell>
          <cell r="F2315">
            <v>2010</v>
          </cell>
          <cell r="I2315">
            <v>1</v>
          </cell>
          <cell r="L2315">
            <v>3</v>
          </cell>
        </row>
        <row r="2316">
          <cell r="A2316">
            <v>214</v>
          </cell>
          <cell r="B2316">
            <v>22</v>
          </cell>
          <cell r="F2316">
            <v>2020</v>
          </cell>
          <cell r="L2316">
            <v>5</v>
          </cell>
        </row>
        <row r="2317">
          <cell r="A2317">
            <v>212</v>
          </cell>
          <cell r="B2317">
            <v>22</v>
          </cell>
          <cell r="F2317">
            <v>2010</v>
          </cell>
          <cell r="L2317">
            <v>1</v>
          </cell>
        </row>
        <row r="2318">
          <cell r="A2318">
            <v>212</v>
          </cell>
          <cell r="B2318">
            <v>22</v>
          </cell>
          <cell r="F2318">
            <v>2020</v>
          </cell>
          <cell r="L2318">
            <v>1</v>
          </cell>
        </row>
        <row r="2319">
          <cell r="A2319">
            <v>207</v>
          </cell>
          <cell r="B2319">
            <v>22</v>
          </cell>
          <cell r="F2319">
            <v>2010</v>
          </cell>
          <cell r="L2319">
            <v>8</v>
          </cell>
        </row>
        <row r="2320">
          <cell r="A2320">
            <v>207</v>
          </cell>
          <cell r="B2320">
            <v>22</v>
          </cell>
          <cell r="F2320">
            <v>2020</v>
          </cell>
          <cell r="I2320">
            <v>1</v>
          </cell>
          <cell r="L2320">
            <v>11</v>
          </cell>
        </row>
        <row r="2321">
          <cell r="A2321">
            <v>212</v>
          </cell>
          <cell r="B2321">
            <v>22</v>
          </cell>
          <cell r="F2321">
            <v>2020</v>
          </cell>
          <cell r="L2321">
            <v>4</v>
          </cell>
        </row>
        <row r="2322">
          <cell r="A2322">
            <v>212</v>
          </cell>
          <cell r="B2322">
            <v>22</v>
          </cell>
          <cell r="F2322">
            <v>2010</v>
          </cell>
          <cell r="I2322">
            <v>1</v>
          </cell>
          <cell r="L2322">
            <v>3</v>
          </cell>
        </row>
        <row r="2323">
          <cell r="A2323">
            <v>206</v>
          </cell>
          <cell r="B2323">
            <v>22</v>
          </cell>
          <cell r="F2323">
            <v>2010</v>
          </cell>
          <cell r="I2323">
            <v>1</v>
          </cell>
          <cell r="L2323">
            <v>6</v>
          </cell>
        </row>
        <row r="2324">
          <cell r="A2324">
            <v>206</v>
          </cell>
          <cell r="B2324">
            <v>22</v>
          </cell>
          <cell r="F2324">
            <v>2020</v>
          </cell>
          <cell r="L2324">
            <v>10</v>
          </cell>
        </row>
        <row r="2325">
          <cell r="A2325">
            <v>214</v>
          </cell>
          <cell r="B2325">
            <v>22</v>
          </cell>
          <cell r="F2325">
            <v>2010</v>
          </cell>
          <cell r="I2325">
            <v>1</v>
          </cell>
          <cell r="L2325">
            <v>7</v>
          </cell>
        </row>
        <row r="2326">
          <cell r="A2326">
            <v>214</v>
          </cell>
          <cell r="B2326">
            <v>22</v>
          </cell>
          <cell r="F2326">
            <v>2020</v>
          </cell>
          <cell r="L2326">
            <v>11</v>
          </cell>
        </row>
        <row r="2327">
          <cell r="A2327">
            <v>383</v>
          </cell>
          <cell r="B2327">
            <v>23</v>
          </cell>
          <cell r="F2327">
            <v>2010</v>
          </cell>
          <cell r="L2327">
            <v>4</v>
          </cell>
        </row>
        <row r="2328">
          <cell r="A2328">
            <v>383</v>
          </cell>
          <cell r="B2328">
            <v>23</v>
          </cell>
          <cell r="F2328">
            <v>2020</v>
          </cell>
          <cell r="I2328">
            <v>1</v>
          </cell>
          <cell r="L2328">
            <v>4</v>
          </cell>
        </row>
        <row r="2329">
          <cell r="A2329">
            <v>209</v>
          </cell>
          <cell r="B2329">
            <v>22</v>
          </cell>
          <cell r="F2329">
            <v>2010</v>
          </cell>
        </row>
        <row r="2330">
          <cell r="A2330">
            <v>209</v>
          </cell>
          <cell r="B2330">
            <v>22</v>
          </cell>
          <cell r="F2330">
            <v>2020</v>
          </cell>
        </row>
        <row r="2331">
          <cell r="A2331">
            <v>212</v>
          </cell>
          <cell r="B2331">
            <v>22</v>
          </cell>
          <cell r="F2331">
            <v>2010</v>
          </cell>
        </row>
        <row r="2332">
          <cell r="A2332">
            <v>212</v>
          </cell>
          <cell r="B2332">
            <v>22</v>
          </cell>
          <cell r="F2332">
            <v>2020</v>
          </cell>
        </row>
        <row r="2333">
          <cell r="A2333">
            <v>383</v>
          </cell>
          <cell r="B2333">
            <v>23</v>
          </cell>
          <cell r="F2333">
            <v>2010</v>
          </cell>
          <cell r="I2333">
            <v>1</v>
          </cell>
          <cell r="L2333">
            <v>7</v>
          </cell>
        </row>
        <row r="2334">
          <cell r="A2334">
            <v>383</v>
          </cell>
          <cell r="B2334">
            <v>23</v>
          </cell>
          <cell r="F2334">
            <v>2020</v>
          </cell>
          <cell r="J2334">
            <v>1</v>
          </cell>
          <cell r="L2334">
            <v>10</v>
          </cell>
        </row>
        <row r="2335">
          <cell r="A2335">
            <v>201</v>
          </cell>
          <cell r="B2335">
            <v>22</v>
          </cell>
          <cell r="F2335">
            <v>2010</v>
          </cell>
          <cell r="I2335">
            <v>1</v>
          </cell>
          <cell r="L2335">
            <v>1</v>
          </cell>
        </row>
        <row r="2336">
          <cell r="A2336">
            <v>201</v>
          </cell>
          <cell r="B2336">
            <v>22</v>
          </cell>
          <cell r="F2336">
            <v>2020</v>
          </cell>
          <cell r="L2336">
            <v>3</v>
          </cell>
        </row>
        <row r="2337">
          <cell r="A2337">
            <v>211</v>
          </cell>
          <cell r="B2337">
            <v>22</v>
          </cell>
          <cell r="F2337">
            <v>2010</v>
          </cell>
          <cell r="I2337">
            <v>1</v>
          </cell>
          <cell r="L2337">
            <v>9</v>
          </cell>
        </row>
        <row r="2338">
          <cell r="A2338">
            <v>211</v>
          </cell>
          <cell r="B2338">
            <v>22</v>
          </cell>
          <cell r="F2338">
            <v>2020</v>
          </cell>
          <cell r="L2338">
            <v>13</v>
          </cell>
        </row>
        <row r="2339">
          <cell r="A2339">
            <v>201</v>
          </cell>
          <cell r="B2339">
            <v>22</v>
          </cell>
          <cell r="F2339">
            <v>2020</v>
          </cell>
          <cell r="L2339">
            <v>10</v>
          </cell>
        </row>
        <row r="2340">
          <cell r="A2340">
            <v>201</v>
          </cell>
          <cell r="B2340">
            <v>22</v>
          </cell>
          <cell r="F2340">
            <v>2010</v>
          </cell>
          <cell r="I2340">
            <v>1</v>
          </cell>
          <cell r="L2340">
            <v>7</v>
          </cell>
        </row>
        <row r="2341">
          <cell r="A2341">
            <v>201</v>
          </cell>
          <cell r="B2341">
            <v>22</v>
          </cell>
          <cell r="F2341">
            <v>2020</v>
          </cell>
          <cell r="L2341">
            <v>18</v>
          </cell>
        </row>
        <row r="2342">
          <cell r="A2342">
            <v>201</v>
          </cell>
          <cell r="B2342">
            <v>22</v>
          </cell>
          <cell r="F2342">
            <v>2010</v>
          </cell>
          <cell r="I2342">
            <v>1</v>
          </cell>
          <cell r="L2342">
            <v>12</v>
          </cell>
        </row>
        <row r="2343">
          <cell r="A2343">
            <v>212</v>
          </cell>
          <cell r="B2343">
            <v>22</v>
          </cell>
          <cell r="F2343">
            <v>2020</v>
          </cell>
          <cell r="L2343">
            <v>5</v>
          </cell>
        </row>
        <row r="2344">
          <cell r="A2344">
            <v>212</v>
          </cell>
          <cell r="B2344">
            <v>22</v>
          </cell>
          <cell r="F2344">
            <v>2010</v>
          </cell>
          <cell r="I2344">
            <v>1</v>
          </cell>
          <cell r="L2344">
            <v>3</v>
          </cell>
        </row>
        <row r="2345">
          <cell r="A2345">
            <v>201</v>
          </cell>
          <cell r="B2345">
            <v>22</v>
          </cell>
          <cell r="F2345">
            <v>2020</v>
          </cell>
          <cell r="I2345">
            <v>1</v>
          </cell>
          <cell r="L2345">
            <v>24</v>
          </cell>
        </row>
        <row r="2346">
          <cell r="A2346">
            <v>201</v>
          </cell>
          <cell r="B2346">
            <v>22</v>
          </cell>
          <cell r="F2346">
            <v>2010</v>
          </cell>
          <cell r="I2346">
            <v>1</v>
          </cell>
          <cell r="L2346">
            <v>17</v>
          </cell>
        </row>
        <row r="2347">
          <cell r="A2347">
            <v>201</v>
          </cell>
          <cell r="B2347">
            <v>22</v>
          </cell>
          <cell r="F2347">
            <v>2020</v>
          </cell>
          <cell r="L2347">
            <v>7</v>
          </cell>
        </row>
        <row r="2348">
          <cell r="A2348">
            <v>201</v>
          </cell>
          <cell r="B2348">
            <v>22</v>
          </cell>
          <cell r="F2348">
            <v>2010</v>
          </cell>
          <cell r="I2348">
            <v>1</v>
          </cell>
          <cell r="L2348">
            <v>6</v>
          </cell>
        </row>
        <row r="2349">
          <cell r="A2349">
            <v>201</v>
          </cell>
          <cell r="B2349">
            <v>22</v>
          </cell>
          <cell r="F2349">
            <v>2010</v>
          </cell>
          <cell r="L2349">
            <v>11</v>
          </cell>
        </row>
        <row r="2350">
          <cell r="A2350">
            <v>201</v>
          </cell>
          <cell r="B2350">
            <v>22</v>
          </cell>
          <cell r="F2350">
            <v>2020</v>
          </cell>
          <cell r="I2350">
            <v>1</v>
          </cell>
          <cell r="L2350">
            <v>22</v>
          </cell>
        </row>
        <row r="2351">
          <cell r="A2351">
            <v>207</v>
          </cell>
          <cell r="B2351">
            <v>22</v>
          </cell>
          <cell r="F2351">
            <v>2020</v>
          </cell>
          <cell r="I2351">
            <v>1</v>
          </cell>
          <cell r="L2351">
            <v>22</v>
          </cell>
        </row>
        <row r="2352">
          <cell r="A2352">
            <v>207</v>
          </cell>
          <cell r="B2352">
            <v>22</v>
          </cell>
          <cell r="F2352">
            <v>2010</v>
          </cell>
          <cell r="L2352">
            <v>14</v>
          </cell>
        </row>
        <row r="2353">
          <cell r="A2353">
            <v>201</v>
          </cell>
          <cell r="B2353">
            <v>22</v>
          </cell>
          <cell r="F2353">
            <v>2010</v>
          </cell>
          <cell r="I2353">
            <v>1</v>
          </cell>
          <cell r="L2353">
            <v>8</v>
          </cell>
        </row>
        <row r="2354">
          <cell r="A2354">
            <v>201</v>
          </cell>
          <cell r="B2354">
            <v>22</v>
          </cell>
          <cell r="F2354">
            <v>2020</v>
          </cell>
          <cell r="L2354">
            <v>15</v>
          </cell>
        </row>
        <row r="2355">
          <cell r="A2355">
            <v>207</v>
          </cell>
          <cell r="B2355">
            <v>22</v>
          </cell>
          <cell r="F2355">
            <v>2010</v>
          </cell>
          <cell r="I2355">
            <v>1</v>
          </cell>
          <cell r="L2355">
            <v>11</v>
          </cell>
        </row>
        <row r="2356">
          <cell r="A2356">
            <v>207</v>
          </cell>
          <cell r="B2356">
            <v>22</v>
          </cell>
          <cell r="F2356">
            <v>2020</v>
          </cell>
          <cell r="L2356">
            <v>21</v>
          </cell>
        </row>
        <row r="2357">
          <cell r="A2357">
            <v>201</v>
          </cell>
          <cell r="B2357">
            <v>22</v>
          </cell>
          <cell r="F2357">
            <v>2010</v>
          </cell>
          <cell r="I2357">
            <v>1</v>
          </cell>
          <cell r="L2357">
            <v>4</v>
          </cell>
        </row>
        <row r="2358">
          <cell r="A2358">
            <v>201</v>
          </cell>
          <cell r="B2358">
            <v>22</v>
          </cell>
          <cell r="F2358">
            <v>2020</v>
          </cell>
          <cell r="L2358">
            <v>5</v>
          </cell>
        </row>
        <row r="2359">
          <cell r="A2359">
            <v>201</v>
          </cell>
          <cell r="B2359">
            <v>22</v>
          </cell>
          <cell r="F2359">
            <v>2020</v>
          </cell>
          <cell r="L2359">
            <v>4</v>
          </cell>
        </row>
        <row r="2360">
          <cell r="A2360">
            <v>201</v>
          </cell>
          <cell r="B2360">
            <v>22</v>
          </cell>
          <cell r="F2360">
            <v>2010</v>
          </cell>
          <cell r="I2360">
            <v>1</v>
          </cell>
          <cell r="L2360">
            <v>3</v>
          </cell>
        </row>
        <row r="2361">
          <cell r="A2361">
            <v>213</v>
          </cell>
          <cell r="B2361">
            <v>22</v>
          </cell>
          <cell r="F2361">
            <v>2020</v>
          </cell>
          <cell r="I2361">
            <v>1</v>
          </cell>
          <cell r="L2361">
            <v>7</v>
          </cell>
        </row>
        <row r="2362">
          <cell r="A2362">
            <v>213</v>
          </cell>
          <cell r="B2362">
            <v>22</v>
          </cell>
          <cell r="F2362">
            <v>2010</v>
          </cell>
          <cell r="L2362">
            <v>3</v>
          </cell>
        </row>
        <row r="2363">
          <cell r="A2363">
            <v>201</v>
          </cell>
          <cell r="B2363">
            <v>22</v>
          </cell>
          <cell r="F2363">
            <v>2010</v>
          </cell>
          <cell r="I2363">
            <v>1</v>
          </cell>
          <cell r="L2363">
            <v>15</v>
          </cell>
        </row>
        <row r="2364">
          <cell r="A2364">
            <v>201</v>
          </cell>
          <cell r="B2364">
            <v>22</v>
          </cell>
          <cell r="F2364">
            <v>2020</v>
          </cell>
          <cell r="L2364">
            <v>23</v>
          </cell>
        </row>
        <row r="2365">
          <cell r="A2365">
            <v>212</v>
          </cell>
          <cell r="B2365">
            <v>22</v>
          </cell>
          <cell r="F2365">
            <v>2020</v>
          </cell>
        </row>
        <row r="2366">
          <cell r="A2366">
            <v>212</v>
          </cell>
          <cell r="B2366">
            <v>22</v>
          </cell>
          <cell r="F2366">
            <v>2010</v>
          </cell>
        </row>
        <row r="2367">
          <cell r="A2367">
            <v>212</v>
          </cell>
          <cell r="B2367">
            <v>22</v>
          </cell>
          <cell r="F2367">
            <v>2020</v>
          </cell>
          <cell r="L2367">
            <v>4</v>
          </cell>
        </row>
        <row r="2368">
          <cell r="A2368">
            <v>212</v>
          </cell>
          <cell r="B2368">
            <v>22</v>
          </cell>
          <cell r="F2368">
            <v>2010</v>
          </cell>
          <cell r="I2368">
            <v>1</v>
          </cell>
          <cell r="L2368">
            <v>3</v>
          </cell>
        </row>
        <row r="2369">
          <cell r="A2369">
            <v>201</v>
          </cell>
          <cell r="B2369">
            <v>22</v>
          </cell>
          <cell r="F2369">
            <v>2010</v>
          </cell>
          <cell r="I2369">
            <v>1</v>
          </cell>
          <cell r="L2369">
            <v>8</v>
          </cell>
        </row>
        <row r="2370">
          <cell r="A2370">
            <v>201</v>
          </cell>
          <cell r="B2370">
            <v>22</v>
          </cell>
          <cell r="F2370">
            <v>2020</v>
          </cell>
          <cell r="L2370">
            <v>14</v>
          </cell>
        </row>
        <row r="2371">
          <cell r="A2371">
            <v>214</v>
          </cell>
          <cell r="B2371">
            <v>22</v>
          </cell>
          <cell r="F2371">
            <v>2010</v>
          </cell>
          <cell r="I2371">
            <v>1</v>
          </cell>
          <cell r="L2371">
            <v>7</v>
          </cell>
        </row>
        <row r="2372">
          <cell r="A2372">
            <v>214</v>
          </cell>
          <cell r="B2372">
            <v>22</v>
          </cell>
          <cell r="F2372">
            <v>2020</v>
          </cell>
          <cell r="L2372">
            <v>10</v>
          </cell>
        </row>
        <row r="2373">
          <cell r="A2373">
            <v>201</v>
          </cell>
          <cell r="B2373">
            <v>22</v>
          </cell>
          <cell r="F2373">
            <v>2020</v>
          </cell>
          <cell r="L2373">
            <v>15</v>
          </cell>
        </row>
        <row r="2374">
          <cell r="A2374">
            <v>201</v>
          </cell>
          <cell r="B2374">
            <v>22</v>
          </cell>
          <cell r="F2374">
            <v>2010</v>
          </cell>
          <cell r="I2374">
            <v>1</v>
          </cell>
          <cell r="J2374">
            <v>1</v>
          </cell>
          <cell r="L2374">
            <v>9</v>
          </cell>
        </row>
        <row r="2375">
          <cell r="A2375">
            <v>207</v>
          </cell>
          <cell r="B2375">
            <v>22</v>
          </cell>
          <cell r="F2375">
            <v>2020</v>
          </cell>
          <cell r="L2375">
            <v>6</v>
          </cell>
        </row>
        <row r="2376">
          <cell r="A2376">
            <v>207</v>
          </cell>
          <cell r="B2376">
            <v>22</v>
          </cell>
          <cell r="F2376">
            <v>2010</v>
          </cell>
          <cell r="I2376">
            <v>1</v>
          </cell>
          <cell r="L2376">
            <v>4</v>
          </cell>
        </row>
        <row r="2377">
          <cell r="A2377">
            <v>202</v>
          </cell>
          <cell r="B2377">
            <v>22</v>
          </cell>
          <cell r="F2377">
            <v>2010</v>
          </cell>
          <cell r="I2377">
            <v>1</v>
          </cell>
          <cell r="L2377">
            <v>8</v>
          </cell>
        </row>
        <row r="2378">
          <cell r="A2378">
            <v>202</v>
          </cell>
          <cell r="B2378">
            <v>22</v>
          </cell>
          <cell r="F2378">
            <v>2020</v>
          </cell>
          <cell r="J2378">
            <v>1</v>
          </cell>
          <cell r="L2378">
            <v>13</v>
          </cell>
        </row>
        <row r="2379">
          <cell r="A2379">
            <v>204</v>
          </cell>
          <cell r="B2379">
            <v>22</v>
          </cell>
          <cell r="F2379">
            <v>2020</v>
          </cell>
          <cell r="I2379">
            <v>1</v>
          </cell>
          <cell r="L2379">
            <v>9</v>
          </cell>
        </row>
        <row r="2380">
          <cell r="A2380">
            <v>204</v>
          </cell>
          <cell r="B2380">
            <v>22</v>
          </cell>
          <cell r="F2380">
            <v>2010</v>
          </cell>
          <cell r="I2380">
            <v>1</v>
          </cell>
          <cell r="L2380">
            <v>5</v>
          </cell>
        </row>
        <row r="2381">
          <cell r="A2381">
            <v>204</v>
          </cell>
          <cell r="B2381">
            <v>22</v>
          </cell>
          <cell r="F2381">
            <v>2010</v>
          </cell>
          <cell r="I2381">
            <v>1</v>
          </cell>
          <cell r="L2381">
            <v>7</v>
          </cell>
        </row>
        <row r="2382">
          <cell r="A2382">
            <v>204</v>
          </cell>
          <cell r="B2382">
            <v>22</v>
          </cell>
          <cell r="F2382">
            <v>2020</v>
          </cell>
          <cell r="L2382">
            <v>19</v>
          </cell>
        </row>
        <row r="2383">
          <cell r="A2383">
            <v>204</v>
          </cell>
          <cell r="B2383">
            <v>22</v>
          </cell>
          <cell r="F2383">
            <v>2020</v>
          </cell>
          <cell r="L2383">
            <v>14</v>
          </cell>
        </row>
        <row r="2384">
          <cell r="A2384">
            <v>204</v>
          </cell>
          <cell r="B2384">
            <v>22</v>
          </cell>
          <cell r="F2384">
            <v>2010</v>
          </cell>
          <cell r="L2384">
            <v>2</v>
          </cell>
        </row>
        <row r="2385">
          <cell r="A2385">
            <v>204</v>
          </cell>
          <cell r="B2385">
            <v>22</v>
          </cell>
          <cell r="F2385">
            <v>2020</v>
          </cell>
          <cell r="I2385">
            <v>1</v>
          </cell>
          <cell r="L2385">
            <v>6</v>
          </cell>
        </row>
        <row r="2386">
          <cell r="A2386">
            <v>208</v>
          </cell>
          <cell r="B2386">
            <v>22</v>
          </cell>
          <cell r="F2386">
            <v>2010</v>
          </cell>
          <cell r="I2386">
            <v>1</v>
          </cell>
          <cell r="L2386">
            <v>11</v>
          </cell>
        </row>
        <row r="2387">
          <cell r="A2387">
            <v>208</v>
          </cell>
          <cell r="B2387">
            <v>22</v>
          </cell>
          <cell r="F2387">
            <v>2020</v>
          </cell>
          <cell r="L2387">
            <v>13</v>
          </cell>
        </row>
        <row r="2388">
          <cell r="A2388">
            <v>202</v>
          </cell>
          <cell r="B2388">
            <v>22</v>
          </cell>
          <cell r="F2388">
            <v>2020</v>
          </cell>
          <cell r="L2388">
            <v>11</v>
          </cell>
        </row>
        <row r="2389">
          <cell r="A2389">
            <v>202</v>
          </cell>
          <cell r="B2389">
            <v>22</v>
          </cell>
          <cell r="F2389">
            <v>2010</v>
          </cell>
          <cell r="I2389">
            <v>1</v>
          </cell>
          <cell r="L2389">
            <v>6</v>
          </cell>
        </row>
        <row r="2390">
          <cell r="A2390">
            <v>208</v>
          </cell>
          <cell r="B2390">
            <v>22</v>
          </cell>
          <cell r="F2390">
            <v>2020</v>
          </cell>
          <cell r="L2390">
            <v>13</v>
          </cell>
        </row>
        <row r="2391">
          <cell r="A2391">
            <v>208</v>
          </cell>
          <cell r="B2391">
            <v>22</v>
          </cell>
          <cell r="F2391">
            <v>2010</v>
          </cell>
          <cell r="I2391">
            <v>1</v>
          </cell>
          <cell r="L2391">
            <v>7</v>
          </cell>
        </row>
        <row r="2392">
          <cell r="A2392">
            <v>208</v>
          </cell>
          <cell r="B2392">
            <v>22</v>
          </cell>
          <cell r="F2392">
            <v>2010</v>
          </cell>
          <cell r="L2392">
            <v>13</v>
          </cell>
        </row>
        <row r="2393">
          <cell r="A2393">
            <v>208</v>
          </cell>
          <cell r="B2393">
            <v>22</v>
          </cell>
          <cell r="F2393">
            <v>2020</v>
          </cell>
          <cell r="I2393">
            <v>1</v>
          </cell>
          <cell r="L2393">
            <v>14</v>
          </cell>
        </row>
        <row r="2394">
          <cell r="A2394">
            <v>208</v>
          </cell>
          <cell r="B2394">
            <v>22</v>
          </cell>
          <cell r="F2394">
            <v>2010</v>
          </cell>
          <cell r="I2394">
            <v>1</v>
          </cell>
          <cell r="L2394">
            <v>9</v>
          </cell>
        </row>
        <row r="2395">
          <cell r="A2395">
            <v>208</v>
          </cell>
          <cell r="B2395">
            <v>22</v>
          </cell>
          <cell r="F2395">
            <v>2020</v>
          </cell>
          <cell r="L2395">
            <v>15</v>
          </cell>
        </row>
        <row r="2396">
          <cell r="A2396">
            <v>202</v>
          </cell>
          <cell r="B2396">
            <v>22</v>
          </cell>
          <cell r="F2396">
            <v>2020</v>
          </cell>
          <cell r="I2396">
            <v>1</v>
          </cell>
          <cell r="L2396">
            <v>11</v>
          </cell>
        </row>
        <row r="2397">
          <cell r="A2397">
            <v>202</v>
          </cell>
          <cell r="B2397">
            <v>22</v>
          </cell>
          <cell r="F2397">
            <v>2010</v>
          </cell>
          <cell r="L2397">
            <v>5</v>
          </cell>
        </row>
        <row r="2398">
          <cell r="A2398">
            <v>211</v>
          </cell>
          <cell r="B2398">
            <v>22</v>
          </cell>
          <cell r="F2398">
            <v>2020</v>
          </cell>
          <cell r="L2398">
            <v>9</v>
          </cell>
        </row>
        <row r="2399">
          <cell r="A2399">
            <v>211</v>
          </cell>
          <cell r="B2399">
            <v>22</v>
          </cell>
          <cell r="F2399">
            <v>2010</v>
          </cell>
          <cell r="I2399">
            <v>1</v>
          </cell>
          <cell r="L2399">
            <v>7</v>
          </cell>
        </row>
        <row r="2400">
          <cell r="A2400">
            <v>209</v>
          </cell>
          <cell r="B2400">
            <v>22</v>
          </cell>
          <cell r="F2400">
            <v>2010</v>
          </cell>
          <cell r="L2400">
            <v>4</v>
          </cell>
        </row>
        <row r="2401">
          <cell r="A2401">
            <v>209</v>
          </cell>
          <cell r="B2401">
            <v>22</v>
          </cell>
          <cell r="F2401">
            <v>2020</v>
          </cell>
          <cell r="I2401">
            <v>1</v>
          </cell>
          <cell r="L2401">
            <v>9</v>
          </cell>
        </row>
        <row r="2402">
          <cell r="A2402">
            <v>209</v>
          </cell>
          <cell r="B2402">
            <v>22</v>
          </cell>
          <cell r="F2402">
            <v>2010</v>
          </cell>
          <cell r="I2402">
            <v>1</v>
          </cell>
          <cell r="L2402">
            <v>4</v>
          </cell>
        </row>
        <row r="2403">
          <cell r="A2403">
            <v>209</v>
          </cell>
          <cell r="B2403">
            <v>22</v>
          </cell>
          <cell r="F2403">
            <v>2020</v>
          </cell>
          <cell r="L2403">
            <v>4</v>
          </cell>
        </row>
        <row r="2404">
          <cell r="A2404">
            <v>209</v>
          </cell>
          <cell r="B2404">
            <v>22</v>
          </cell>
          <cell r="F2404">
            <v>2020</v>
          </cell>
          <cell r="L2404">
            <v>5</v>
          </cell>
        </row>
        <row r="2405">
          <cell r="A2405">
            <v>209</v>
          </cell>
          <cell r="B2405">
            <v>22</v>
          </cell>
          <cell r="F2405">
            <v>2010</v>
          </cell>
          <cell r="I2405">
            <v>1</v>
          </cell>
          <cell r="L2405">
            <v>3</v>
          </cell>
        </row>
        <row r="2406">
          <cell r="A2406">
            <v>441</v>
          </cell>
          <cell r="B2406">
            <v>23</v>
          </cell>
          <cell r="F2406">
            <v>2020</v>
          </cell>
          <cell r="L2406">
            <v>10</v>
          </cell>
        </row>
        <row r="2407">
          <cell r="A2407">
            <v>441</v>
          </cell>
          <cell r="B2407">
            <v>23</v>
          </cell>
          <cell r="F2407">
            <v>2010</v>
          </cell>
          <cell r="I2407">
            <v>1</v>
          </cell>
          <cell r="L2407">
            <v>7</v>
          </cell>
        </row>
        <row r="2408">
          <cell r="A2408">
            <v>204</v>
          </cell>
          <cell r="B2408">
            <v>22</v>
          </cell>
          <cell r="F2408">
            <v>2010</v>
          </cell>
          <cell r="L2408">
            <v>5</v>
          </cell>
        </row>
        <row r="2409">
          <cell r="A2409">
            <v>204</v>
          </cell>
          <cell r="B2409">
            <v>22</v>
          </cell>
          <cell r="F2409">
            <v>2020</v>
          </cell>
          <cell r="I2409">
            <v>1</v>
          </cell>
          <cell r="L2409">
            <v>11</v>
          </cell>
        </row>
        <row r="2410">
          <cell r="A2410">
            <v>208</v>
          </cell>
          <cell r="B2410">
            <v>22</v>
          </cell>
          <cell r="F2410">
            <v>2020</v>
          </cell>
          <cell r="L2410">
            <v>16</v>
          </cell>
        </row>
        <row r="2411">
          <cell r="A2411">
            <v>208</v>
          </cell>
          <cell r="B2411">
            <v>22</v>
          </cell>
          <cell r="F2411">
            <v>2010</v>
          </cell>
          <cell r="I2411">
            <v>1</v>
          </cell>
          <cell r="L2411">
            <v>9</v>
          </cell>
        </row>
        <row r="2412">
          <cell r="A2412">
            <v>213</v>
          </cell>
          <cell r="B2412">
            <v>22</v>
          </cell>
          <cell r="F2412">
            <v>2010</v>
          </cell>
          <cell r="I2412">
            <v>1</v>
          </cell>
          <cell r="L2412">
            <v>7</v>
          </cell>
        </row>
        <row r="2413">
          <cell r="A2413">
            <v>213</v>
          </cell>
          <cell r="B2413">
            <v>22</v>
          </cell>
          <cell r="F2413">
            <v>2020</v>
          </cell>
          <cell r="L2413">
            <v>16</v>
          </cell>
        </row>
        <row r="2414">
          <cell r="A2414">
            <v>206</v>
          </cell>
          <cell r="B2414">
            <v>22</v>
          </cell>
          <cell r="F2414">
            <v>2020</v>
          </cell>
          <cell r="L2414">
            <v>17</v>
          </cell>
        </row>
        <row r="2415">
          <cell r="A2415">
            <v>206</v>
          </cell>
          <cell r="B2415">
            <v>22</v>
          </cell>
          <cell r="F2415">
            <v>2010</v>
          </cell>
          <cell r="I2415">
            <v>1</v>
          </cell>
          <cell r="L2415">
            <v>7</v>
          </cell>
        </row>
        <row r="2416">
          <cell r="A2416">
            <v>206</v>
          </cell>
          <cell r="B2416">
            <v>22</v>
          </cell>
          <cell r="F2416">
            <v>2020</v>
          </cell>
          <cell r="I2416">
            <v>1</v>
          </cell>
          <cell r="L2416">
            <v>13</v>
          </cell>
        </row>
        <row r="2417">
          <cell r="A2417">
            <v>206</v>
          </cell>
          <cell r="B2417">
            <v>22</v>
          </cell>
          <cell r="F2417">
            <v>2010</v>
          </cell>
          <cell r="L2417">
            <v>7</v>
          </cell>
        </row>
        <row r="2418">
          <cell r="A2418">
            <v>206</v>
          </cell>
          <cell r="B2418">
            <v>22</v>
          </cell>
          <cell r="F2418">
            <v>2020</v>
          </cell>
          <cell r="L2418">
            <v>17</v>
          </cell>
        </row>
        <row r="2419">
          <cell r="A2419">
            <v>206</v>
          </cell>
          <cell r="B2419">
            <v>22</v>
          </cell>
          <cell r="F2419">
            <v>2010</v>
          </cell>
          <cell r="I2419">
            <v>1</v>
          </cell>
          <cell r="L2419">
            <v>9</v>
          </cell>
        </row>
        <row r="2420">
          <cell r="A2420">
            <v>201</v>
          </cell>
          <cell r="B2420">
            <v>22</v>
          </cell>
          <cell r="F2420">
            <v>2010</v>
          </cell>
          <cell r="I2420">
            <v>1</v>
          </cell>
          <cell r="L2420">
            <v>3</v>
          </cell>
        </row>
        <row r="2421">
          <cell r="A2421">
            <v>201</v>
          </cell>
          <cell r="B2421">
            <v>22</v>
          </cell>
          <cell r="F2421">
            <v>2020</v>
          </cell>
          <cell r="L2421">
            <v>5</v>
          </cell>
        </row>
        <row r="2422">
          <cell r="A2422">
            <v>204</v>
          </cell>
          <cell r="B2422">
            <v>22</v>
          </cell>
          <cell r="F2422">
            <v>2020</v>
          </cell>
        </row>
        <row r="2423">
          <cell r="A2423">
            <v>204</v>
          </cell>
          <cell r="B2423">
            <v>22</v>
          </cell>
          <cell r="F2423">
            <v>2010</v>
          </cell>
          <cell r="I2423">
            <v>1</v>
          </cell>
          <cell r="L2423">
            <v>2</v>
          </cell>
        </row>
        <row r="2424">
          <cell r="A2424">
            <v>201</v>
          </cell>
          <cell r="B2424">
            <v>22</v>
          </cell>
          <cell r="F2424">
            <v>2010</v>
          </cell>
          <cell r="I2424">
            <v>1</v>
          </cell>
          <cell r="L2424">
            <v>3</v>
          </cell>
        </row>
        <row r="2425">
          <cell r="A2425">
            <v>201</v>
          </cell>
          <cell r="B2425">
            <v>22</v>
          </cell>
          <cell r="F2425">
            <v>2020</v>
          </cell>
          <cell r="L2425">
            <v>5</v>
          </cell>
        </row>
        <row r="2426">
          <cell r="A2426">
            <v>201</v>
          </cell>
          <cell r="B2426">
            <v>22</v>
          </cell>
          <cell r="F2426">
            <v>2020</v>
          </cell>
          <cell r="I2426">
            <v>1</v>
          </cell>
          <cell r="L2426">
            <v>6</v>
          </cell>
        </row>
        <row r="2427">
          <cell r="A2427">
            <v>201</v>
          </cell>
          <cell r="B2427">
            <v>22</v>
          </cell>
          <cell r="F2427">
            <v>2010</v>
          </cell>
          <cell r="L2427">
            <v>3</v>
          </cell>
        </row>
        <row r="2428">
          <cell r="A2428">
            <v>201</v>
          </cell>
          <cell r="B2428">
            <v>22</v>
          </cell>
          <cell r="F2428">
            <v>2010</v>
          </cell>
          <cell r="L2428">
            <v>4</v>
          </cell>
        </row>
        <row r="2429">
          <cell r="A2429">
            <v>201</v>
          </cell>
          <cell r="B2429">
            <v>22</v>
          </cell>
          <cell r="F2429">
            <v>2020</v>
          </cell>
          <cell r="I2429">
            <v>1</v>
          </cell>
          <cell r="L2429">
            <v>6</v>
          </cell>
        </row>
        <row r="2430">
          <cell r="A2430">
            <v>202</v>
          </cell>
          <cell r="B2430">
            <v>22</v>
          </cell>
          <cell r="F2430">
            <v>2020</v>
          </cell>
          <cell r="L2430">
            <v>7</v>
          </cell>
        </row>
        <row r="2431">
          <cell r="A2431">
            <v>202</v>
          </cell>
          <cell r="B2431">
            <v>22</v>
          </cell>
          <cell r="F2431">
            <v>2010</v>
          </cell>
          <cell r="I2431">
            <v>1</v>
          </cell>
          <cell r="L2431">
            <v>3</v>
          </cell>
        </row>
        <row r="2432">
          <cell r="A2432">
            <v>209</v>
          </cell>
          <cell r="B2432">
            <v>22</v>
          </cell>
          <cell r="F2432">
            <v>2020</v>
          </cell>
          <cell r="L2432">
            <v>8</v>
          </cell>
        </row>
        <row r="2433">
          <cell r="A2433">
            <v>209</v>
          </cell>
          <cell r="B2433">
            <v>22</v>
          </cell>
          <cell r="F2433">
            <v>2010</v>
          </cell>
          <cell r="I2433">
            <v>1</v>
          </cell>
          <cell r="L2433">
            <v>6</v>
          </cell>
        </row>
        <row r="2434">
          <cell r="A2434">
            <v>209</v>
          </cell>
          <cell r="B2434">
            <v>22</v>
          </cell>
          <cell r="F2434">
            <v>2020</v>
          </cell>
          <cell r="L2434">
            <v>2</v>
          </cell>
        </row>
        <row r="2435">
          <cell r="A2435">
            <v>209</v>
          </cell>
          <cell r="B2435">
            <v>22</v>
          </cell>
          <cell r="F2435">
            <v>2010</v>
          </cell>
          <cell r="I2435">
            <v>1</v>
          </cell>
          <cell r="L2435">
            <v>2</v>
          </cell>
        </row>
        <row r="2436">
          <cell r="A2436">
            <v>201</v>
          </cell>
          <cell r="B2436">
            <v>22</v>
          </cell>
          <cell r="F2436">
            <v>2010</v>
          </cell>
          <cell r="L2436">
            <v>5</v>
          </cell>
        </row>
        <row r="2437">
          <cell r="A2437">
            <v>201</v>
          </cell>
          <cell r="B2437">
            <v>22</v>
          </cell>
          <cell r="F2437">
            <v>2020</v>
          </cell>
          <cell r="I2437">
            <v>1</v>
          </cell>
          <cell r="L2437">
            <v>8</v>
          </cell>
        </row>
        <row r="2438">
          <cell r="A2438">
            <v>206</v>
          </cell>
          <cell r="B2438">
            <v>22</v>
          </cell>
          <cell r="F2438">
            <v>2020</v>
          </cell>
          <cell r="L2438">
            <v>13</v>
          </cell>
        </row>
        <row r="2439">
          <cell r="A2439">
            <v>206</v>
          </cell>
          <cell r="B2439">
            <v>22</v>
          </cell>
          <cell r="F2439">
            <v>2010</v>
          </cell>
          <cell r="I2439">
            <v>1</v>
          </cell>
          <cell r="L2439">
            <v>12</v>
          </cell>
        </row>
        <row r="2440">
          <cell r="A2440">
            <v>201</v>
          </cell>
          <cell r="B2440">
            <v>22</v>
          </cell>
          <cell r="F2440">
            <v>2010</v>
          </cell>
          <cell r="I2440">
            <v>1</v>
          </cell>
          <cell r="L2440">
            <v>15</v>
          </cell>
        </row>
        <row r="2441">
          <cell r="A2441">
            <v>201</v>
          </cell>
          <cell r="B2441">
            <v>22</v>
          </cell>
          <cell r="F2441">
            <v>2020</v>
          </cell>
          <cell r="I2441">
            <v>1</v>
          </cell>
          <cell r="L2441">
            <v>27</v>
          </cell>
        </row>
        <row r="2442">
          <cell r="A2442">
            <v>201</v>
          </cell>
          <cell r="B2442">
            <v>22</v>
          </cell>
          <cell r="F2442">
            <v>2010</v>
          </cell>
          <cell r="I2442">
            <v>1</v>
          </cell>
          <cell r="J2442">
            <v>1</v>
          </cell>
          <cell r="L2442">
            <v>9</v>
          </cell>
        </row>
        <row r="2443">
          <cell r="A2443">
            <v>201</v>
          </cell>
          <cell r="B2443">
            <v>22</v>
          </cell>
          <cell r="F2443">
            <v>2020</v>
          </cell>
          <cell r="L2443">
            <v>19</v>
          </cell>
        </row>
        <row r="2444">
          <cell r="A2444">
            <v>204</v>
          </cell>
          <cell r="B2444">
            <v>22</v>
          </cell>
          <cell r="F2444">
            <v>2020</v>
          </cell>
          <cell r="L2444">
            <v>21</v>
          </cell>
        </row>
        <row r="2445">
          <cell r="A2445">
            <v>209</v>
          </cell>
          <cell r="B2445">
            <v>22</v>
          </cell>
          <cell r="F2445">
            <v>2010</v>
          </cell>
        </row>
        <row r="2446">
          <cell r="A2446">
            <v>209</v>
          </cell>
          <cell r="B2446">
            <v>22</v>
          </cell>
          <cell r="F2446">
            <v>2020</v>
          </cell>
          <cell r="I2446">
            <v>1</v>
          </cell>
          <cell r="L2446">
            <v>3</v>
          </cell>
        </row>
        <row r="2447">
          <cell r="A2447">
            <v>209</v>
          </cell>
          <cell r="B2447">
            <v>22</v>
          </cell>
          <cell r="F2447">
            <v>2010</v>
          </cell>
          <cell r="I2447">
            <v>1</v>
          </cell>
          <cell r="L2447">
            <v>9</v>
          </cell>
        </row>
        <row r="2448">
          <cell r="A2448">
            <v>209</v>
          </cell>
          <cell r="B2448">
            <v>22</v>
          </cell>
          <cell r="F2448">
            <v>2020</v>
          </cell>
          <cell r="L2448">
            <v>15</v>
          </cell>
        </row>
        <row r="2449">
          <cell r="A2449">
            <v>202</v>
          </cell>
          <cell r="B2449">
            <v>22</v>
          </cell>
          <cell r="F2449">
            <v>2010</v>
          </cell>
          <cell r="I2449">
            <v>1</v>
          </cell>
          <cell r="J2449">
            <v>1</v>
          </cell>
          <cell r="L2449">
            <v>10</v>
          </cell>
        </row>
        <row r="2450">
          <cell r="A2450">
            <v>202</v>
          </cell>
          <cell r="B2450">
            <v>22</v>
          </cell>
          <cell r="F2450">
            <v>2020</v>
          </cell>
          <cell r="L2450">
            <v>22</v>
          </cell>
        </row>
        <row r="2451">
          <cell r="A2451">
            <v>443</v>
          </cell>
          <cell r="B2451">
            <v>23</v>
          </cell>
          <cell r="F2451">
            <v>2010</v>
          </cell>
          <cell r="L2451">
            <v>3</v>
          </cell>
        </row>
        <row r="2452">
          <cell r="A2452">
            <v>443</v>
          </cell>
          <cell r="B2452">
            <v>23</v>
          </cell>
          <cell r="F2452">
            <v>2020</v>
          </cell>
          <cell r="I2452">
            <v>1</v>
          </cell>
          <cell r="L2452">
            <v>4</v>
          </cell>
        </row>
        <row r="2453">
          <cell r="A2453">
            <v>202</v>
          </cell>
          <cell r="B2453">
            <v>22</v>
          </cell>
          <cell r="F2453">
            <v>2010</v>
          </cell>
          <cell r="I2453">
            <v>1</v>
          </cell>
          <cell r="L2453">
            <v>5</v>
          </cell>
        </row>
        <row r="2454">
          <cell r="A2454">
            <v>202</v>
          </cell>
          <cell r="B2454">
            <v>22</v>
          </cell>
          <cell r="F2454">
            <v>2020</v>
          </cell>
          <cell r="L2454">
            <v>11</v>
          </cell>
        </row>
        <row r="2455">
          <cell r="A2455">
            <v>210</v>
          </cell>
          <cell r="B2455">
            <v>22</v>
          </cell>
          <cell r="F2455">
            <v>2010</v>
          </cell>
          <cell r="L2455">
            <v>10</v>
          </cell>
        </row>
        <row r="2456">
          <cell r="A2456">
            <v>210</v>
          </cell>
          <cell r="B2456">
            <v>22</v>
          </cell>
          <cell r="F2456">
            <v>2020</v>
          </cell>
          <cell r="I2456">
            <v>1</v>
          </cell>
          <cell r="L2456">
            <v>16</v>
          </cell>
        </row>
        <row r="2457">
          <cell r="A2457">
            <v>425</v>
          </cell>
          <cell r="B2457">
            <v>23</v>
          </cell>
          <cell r="F2457">
            <v>2010</v>
          </cell>
          <cell r="I2457">
            <v>1</v>
          </cell>
          <cell r="L2457">
            <v>4</v>
          </cell>
        </row>
        <row r="2458">
          <cell r="A2458">
            <v>425</v>
          </cell>
          <cell r="B2458">
            <v>23</v>
          </cell>
          <cell r="F2458">
            <v>2020</v>
          </cell>
          <cell r="L2458">
            <v>9</v>
          </cell>
        </row>
        <row r="2459">
          <cell r="A2459">
            <v>203</v>
          </cell>
          <cell r="B2459">
            <v>22</v>
          </cell>
          <cell r="F2459">
            <v>2010</v>
          </cell>
          <cell r="I2459">
            <v>1</v>
          </cell>
          <cell r="L2459">
            <v>5</v>
          </cell>
        </row>
        <row r="2460">
          <cell r="A2460">
            <v>203</v>
          </cell>
          <cell r="B2460">
            <v>22</v>
          </cell>
          <cell r="F2460">
            <v>2020</v>
          </cell>
          <cell r="L2460">
            <v>11</v>
          </cell>
        </row>
        <row r="2461">
          <cell r="A2461">
            <v>425</v>
          </cell>
          <cell r="B2461">
            <v>23</v>
          </cell>
          <cell r="F2461">
            <v>2010</v>
          </cell>
          <cell r="I2461">
            <v>1</v>
          </cell>
          <cell r="L2461">
            <v>10</v>
          </cell>
        </row>
        <row r="2462">
          <cell r="A2462">
            <v>425</v>
          </cell>
          <cell r="B2462">
            <v>23</v>
          </cell>
          <cell r="F2462">
            <v>2020</v>
          </cell>
          <cell r="L2462">
            <v>10</v>
          </cell>
        </row>
        <row r="2463">
          <cell r="A2463">
            <v>213</v>
          </cell>
          <cell r="B2463">
            <v>22</v>
          </cell>
          <cell r="F2463">
            <v>2010</v>
          </cell>
          <cell r="I2463">
            <v>1</v>
          </cell>
          <cell r="L2463">
            <v>10</v>
          </cell>
        </row>
        <row r="2464">
          <cell r="A2464">
            <v>213</v>
          </cell>
          <cell r="B2464">
            <v>22</v>
          </cell>
          <cell r="F2464">
            <v>2020</v>
          </cell>
          <cell r="L2464">
            <v>16</v>
          </cell>
        </row>
        <row r="2465">
          <cell r="A2465">
            <v>425</v>
          </cell>
          <cell r="B2465">
            <v>23</v>
          </cell>
          <cell r="F2465">
            <v>2020</v>
          </cell>
          <cell r="L2465">
            <v>10</v>
          </cell>
        </row>
        <row r="2466">
          <cell r="A2466">
            <v>425</v>
          </cell>
          <cell r="B2466">
            <v>23</v>
          </cell>
          <cell r="F2466">
            <v>2010</v>
          </cell>
          <cell r="I2466">
            <v>1</v>
          </cell>
          <cell r="L2466">
            <v>4</v>
          </cell>
        </row>
        <row r="2467">
          <cell r="A2467">
            <v>204</v>
          </cell>
          <cell r="B2467">
            <v>22</v>
          </cell>
          <cell r="F2467">
            <v>2020</v>
          </cell>
          <cell r="L2467">
            <v>28</v>
          </cell>
        </row>
        <row r="2468">
          <cell r="A2468">
            <v>204</v>
          </cell>
          <cell r="B2468">
            <v>22</v>
          </cell>
          <cell r="F2468">
            <v>2010</v>
          </cell>
          <cell r="I2468">
            <v>1</v>
          </cell>
          <cell r="L2468">
            <v>11</v>
          </cell>
        </row>
        <row r="2469">
          <cell r="A2469">
            <v>204</v>
          </cell>
          <cell r="B2469">
            <v>22</v>
          </cell>
          <cell r="F2469">
            <v>2010</v>
          </cell>
          <cell r="I2469">
            <v>1</v>
          </cell>
          <cell r="L2469">
            <v>8</v>
          </cell>
        </row>
        <row r="2470">
          <cell r="A2470">
            <v>202</v>
          </cell>
          <cell r="B2470">
            <v>22</v>
          </cell>
          <cell r="F2470">
            <v>2010</v>
          </cell>
          <cell r="I2470">
            <v>1</v>
          </cell>
          <cell r="L2470">
            <v>5</v>
          </cell>
        </row>
        <row r="2471">
          <cell r="A2471">
            <v>202</v>
          </cell>
          <cell r="B2471">
            <v>22</v>
          </cell>
          <cell r="F2471">
            <v>2020</v>
          </cell>
          <cell r="L2471">
            <v>9</v>
          </cell>
        </row>
        <row r="2472">
          <cell r="A2472">
            <v>202</v>
          </cell>
          <cell r="B2472">
            <v>22</v>
          </cell>
          <cell r="F2472">
            <v>2020</v>
          </cell>
          <cell r="L2472">
            <v>12</v>
          </cell>
        </row>
        <row r="2473">
          <cell r="A2473">
            <v>202</v>
          </cell>
          <cell r="B2473">
            <v>22</v>
          </cell>
          <cell r="F2473">
            <v>2010</v>
          </cell>
          <cell r="I2473">
            <v>1</v>
          </cell>
          <cell r="L2473">
            <v>7</v>
          </cell>
        </row>
        <row r="2474">
          <cell r="A2474">
            <v>210</v>
          </cell>
          <cell r="B2474">
            <v>22</v>
          </cell>
          <cell r="F2474">
            <v>2010</v>
          </cell>
          <cell r="I2474">
            <v>1</v>
          </cell>
          <cell r="L2474">
            <v>4</v>
          </cell>
        </row>
        <row r="2475">
          <cell r="A2475">
            <v>210</v>
          </cell>
          <cell r="B2475">
            <v>22</v>
          </cell>
          <cell r="F2475">
            <v>2020</v>
          </cell>
          <cell r="L2475">
            <v>5</v>
          </cell>
        </row>
        <row r="2476">
          <cell r="A2476">
            <v>209</v>
          </cell>
          <cell r="B2476">
            <v>22</v>
          </cell>
          <cell r="F2476">
            <v>2010</v>
          </cell>
          <cell r="L2476">
            <v>4</v>
          </cell>
        </row>
        <row r="2477">
          <cell r="A2477">
            <v>209</v>
          </cell>
          <cell r="B2477">
            <v>22</v>
          </cell>
          <cell r="F2477">
            <v>2020</v>
          </cell>
          <cell r="I2477">
            <v>1</v>
          </cell>
          <cell r="L2477">
            <v>6</v>
          </cell>
        </row>
        <row r="2478">
          <cell r="A2478">
            <v>204</v>
          </cell>
          <cell r="B2478">
            <v>22</v>
          </cell>
          <cell r="F2478">
            <v>2010</v>
          </cell>
          <cell r="I2478">
            <v>1</v>
          </cell>
          <cell r="L2478">
            <v>7</v>
          </cell>
        </row>
        <row r="2479">
          <cell r="A2479">
            <v>204</v>
          </cell>
          <cell r="B2479">
            <v>22</v>
          </cell>
          <cell r="F2479">
            <v>2020</v>
          </cell>
          <cell r="L2479">
            <v>12</v>
          </cell>
        </row>
        <row r="2480">
          <cell r="A2480">
            <v>208</v>
          </cell>
          <cell r="B2480">
            <v>22</v>
          </cell>
          <cell r="F2480">
            <v>2020</v>
          </cell>
          <cell r="L2480">
            <v>15</v>
          </cell>
        </row>
        <row r="2481">
          <cell r="A2481">
            <v>208</v>
          </cell>
          <cell r="B2481">
            <v>22</v>
          </cell>
          <cell r="F2481">
            <v>2010</v>
          </cell>
          <cell r="I2481">
            <v>1</v>
          </cell>
          <cell r="L2481">
            <v>13</v>
          </cell>
        </row>
        <row r="2482">
          <cell r="A2482">
            <v>209</v>
          </cell>
          <cell r="B2482">
            <v>22</v>
          </cell>
          <cell r="F2482">
            <v>2020</v>
          </cell>
          <cell r="L2482">
            <v>5</v>
          </cell>
        </row>
        <row r="2483">
          <cell r="A2483">
            <v>209</v>
          </cell>
          <cell r="B2483">
            <v>22</v>
          </cell>
          <cell r="F2483">
            <v>2010</v>
          </cell>
          <cell r="I2483">
            <v>1</v>
          </cell>
          <cell r="L2483">
            <v>3</v>
          </cell>
        </row>
        <row r="2484">
          <cell r="A2484">
            <v>209</v>
          </cell>
          <cell r="B2484">
            <v>22</v>
          </cell>
          <cell r="F2484">
            <v>2020</v>
          </cell>
          <cell r="L2484">
            <v>1</v>
          </cell>
        </row>
        <row r="2485">
          <cell r="A2485">
            <v>209</v>
          </cell>
          <cell r="B2485">
            <v>22</v>
          </cell>
          <cell r="F2485">
            <v>2010</v>
          </cell>
          <cell r="I2485">
            <v>1</v>
          </cell>
          <cell r="L2485">
            <v>3</v>
          </cell>
        </row>
        <row r="2486">
          <cell r="A2486">
            <v>213</v>
          </cell>
          <cell r="B2486">
            <v>22</v>
          </cell>
          <cell r="F2486">
            <v>2010</v>
          </cell>
          <cell r="I2486">
            <v>1</v>
          </cell>
          <cell r="L2486">
            <v>4</v>
          </cell>
        </row>
        <row r="2487">
          <cell r="A2487">
            <v>213</v>
          </cell>
          <cell r="B2487">
            <v>22</v>
          </cell>
          <cell r="F2487">
            <v>2020</v>
          </cell>
          <cell r="L2487">
            <v>7</v>
          </cell>
        </row>
        <row r="2488">
          <cell r="A2488">
            <v>213</v>
          </cell>
          <cell r="B2488">
            <v>22</v>
          </cell>
          <cell r="F2488">
            <v>2010</v>
          </cell>
          <cell r="I2488">
            <v>1</v>
          </cell>
          <cell r="L2488">
            <v>8</v>
          </cell>
        </row>
        <row r="2489">
          <cell r="A2489">
            <v>213</v>
          </cell>
          <cell r="B2489">
            <v>22</v>
          </cell>
          <cell r="F2489">
            <v>2020</v>
          </cell>
          <cell r="L2489">
            <v>15</v>
          </cell>
        </row>
        <row r="2490">
          <cell r="A2490">
            <v>202</v>
          </cell>
          <cell r="B2490">
            <v>22</v>
          </cell>
          <cell r="F2490">
            <v>2010</v>
          </cell>
          <cell r="I2490">
            <v>1</v>
          </cell>
          <cell r="L2490">
            <v>4</v>
          </cell>
        </row>
        <row r="2491">
          <cell r="A2491">
            <v>202</v>
          </cell>
          <cell r="B2491">
            <v>22</v>
          </cell>
          <cell r="F2491">
            <v>2020</v>
          </cell>
          <cell r="L2491">
            <v>5</v>
          </cell>
        </row>
        <row r="2492">
          <cell r="A2492">
            <v>213</v>
          </cell>
          <cell r="B2492">
            <v>22</v>
          </cell>
          <cell r="F2492">
            <v>2010</v>
          </cell>
          <cell r="I2492">
            <v>1</v>
          </cell>
          <cell r="L2492">
            <v>5</v>
          </cell>
        </row>
        <row r="2493">
          <cell r="A2493">
            <v>213</v>
          </cell>
          <cell r="B2493">
            <v>22</v>
          </cell>
          <cell r="F2493">
            <v>2020</v>
          </cell>
          <cell r="L2493">
            <v>8</v>
          </cell>
        </row>
        <row r="2494">
          <cell r="A2494">
            <v>213</v>
          </cell>
          <cell r="B2494">
            <v>22</v>
          </cell>
          <cell r="F2494">
            <v>2010</v>
          </cell>
          <cell r="L2494">
            <v>4</v>
          </cell>
        </row>
        <row r="2495">
          <cell r="A2495">
            <v>213</v>
          </cell>
          <cell r="B2495">
            <v>22</v>
          </cell>
          <cell r="F2495">
            <v>2020</v>
          </cell>
          <cell r="I2495">
            <v>1</v>
          </cell>
          <cell r="L2495">
            <v>6</v>
          </cell>
        </row>
        <row r="2496">
          <cell r="A2496">
            <v>214</v>
          </cell>
          <cell r="B2496">
            <v>22</v>
          </cell>
          <cell r="F2496">
            <v>2010</v>
          </cell>
          <cell r="I2496">
            <v>1</v>
          </cell>
          <cell r="L2496">
            <v>3</v>
          </cell>
        </row>
        <row r="2497">
          <cell r="A2497">
            <v>214</v>
          </cell>
          <cell r="B2497">
            <v>22</v>
          </cell>
          <cell r="F2497">
            <v>2020</v>
          </cell>
          <cell r="L2497">
            <v>8</v>
          </cell>
        </row>
        <row r="2498">
          <cell r="A2498">
            <v>209</v>
          </cell>
          <cell r="B2498">
            <v>22</v>
          </cell>
          <cell r="F2498">
            <v>2010</v>
          </cell>
          <cell r="I2498">
            <v>1</v>
          </cell>
          <cell r="J2498">
            <v>1</v>
          </cell>
          <cell r="L2498">
            <v>12</v>
          </cell>
        </row>
        <row r="2499">
          <cell r="A2499">
            <v>209</v>
          </cell>
          <cell r="B2499">
            <v>22</v>
          </cell>
          <cell r="F2499">
            <v>2020</v>
          </cell>
          <cell r="L2499">
            <v>19</v>
          </cell>
        </row>
        <row r="2500">
          <cell r="A2500">
            <v>202</v>
          </cell>
          <cell r="B2500">
            <v>22</v>
          </cell>
          <cell r="F2500">
            <v>2010</v>
          </cell>
          <cell r="I2500">
            <v>1</v>
          </cell>
          <cell r="L2500">
            <v>11</v>
          </cell>
        </row>
        <row r="2501">
          <cell r="A2501">
            <v>202</v>
          </cell>
          <cell r="B2501">
            <v>22</v>
          </cell>
          <cell r="F2501">
            <v>2020</v>
          </cell>
          <cell r="L2501">
            <v>23</v>
          </cell>
        </row>
        <row r="2502">
          <cell r="A2502">
            <v>206</v>
          </cell>
          <cell r="B2502">
            <v>22</v>
          </cell>
          <cell r="F2502">
            <v>2010</v>
          </cell>
          <cell r="I2502">
            <v>1</v>
          </cell>
          <cell r="L2502">
            <v>11</v>
          </cell>
        </row>
        <row r="2503">
          <cell r="A2503">
            <v>206</v>
          </cell>
          <cell r="B2503">
            <v>22</v>
          </cell>
          <cell r="F2503">
            <v>2020</v>
          </cell>
          <cell r="L2503">
            <v>17</v>
          </cell>
        </row>
        <row r="2504">
          <cell r="A2504">
            <v>211</v>
          </cell>
          <cell r="B2504">
            <v>22</v>
          </cell>
          <cell r="F2504">
            <v>2010</v>
          </cell>
          <cell r="I2504">
            <v>1</v>
          </cell>
          <cell r="L2504">
            <v>6</v>
          </cell>
        </row>
        <row r="2505">
          <cell r="A2505">
            <v>211</v>
          </cell>
          <cell r="B2505">
            <v>22</v>
          </cell>
          <cell r="F2505">
            <v>2020</v>
          </cell>
          <cell r="L2505">
            <v>9</v>
          </cell>
        </row>
        <row r="2506">
          <cell r="A2506">
            <v>443</v>
          </cell>
          <cell r="B2506">
            <v>23</v>
          </cell>
          <cell r="F2506">
            <v>2010</v>
          </cell>
          <cell r="I2506">
            <v>1</v>
          </cell>
          <cell r="L2506">
            <v>9</v>
          </cell>
        </row>
        <row r="2507">
          <cell r="A2507">
            <v>443</v>
          </cell>
          <cell r="B2507">
            <v>23</v>
          </cell>
          <cell r="F2507">
            <v>2020</v>
          </cell>
          <cell r="L2507">
            <v>7</v>
          </cell>
        </row>
        <row r="2508">
          <cell r="A2508">
            <v>206</v>
          </cell>
          <cell r="B2508">
            <v>22</v>
          </cell>
          <cell r="F2508">
            <v>2010</v>
          </cell>
          <cell r="L2508">
            <v>11</v>
          </cell>
        </row>
        <row r="2509">
          <cell r="A2509">
            <v>206</v>
          </cell>
          <cell r="B2509">
            <v>22</v>
          </cell>
          <cell r="F2509">
            <v>2020</v>
          </cell>
          <cell r="I2509">
            <v>1</v>
          </cell>
          <cell r="L2509">
            <v>15</v>
          </cell>
        </row>
        <row r="2510">
          <cell r="A2510">
            <v>206</v>
          </cell>
          <cell r="B2510">
            <v>22</v>
          </cell>
          <cell r="F2510">
            <v>2010</v>
          </cell>
          <cell r="I2510">
            <v>1</v>
          </cell>
          <cell r="L2510">
            <v>11</v>
          </cell>
        </row>
        <row r="2511">
          <cell r="A2511">
            <v>206</v>
          </cell>
          <cell r="B2511">
            <v>22</v>
          </cell>
          <cell r="F2511">
            <v>2020</v>
          </cell>
          <cell r="I2511">
            <v>1</v>
          </cell>
          <cell r="L2511">
            <v>12</v>
          </cell>
        </row>
        <row r="2512">
          <cell r="A2512">
            <v>204</v>
          </cell>
          <cell r="B2512">
            <v>22</v>
          </cell>
          <cell r="F2512">
            <v>2010</v>
          </cell>
          <cell r="I2512">
            <v>1</v>
          </cell>
          <cell r="L2512">
            <v>13</v>
          </cell>
        </row>
        <row r="2513">
          <cell r="A2513">
            <v>204</v>
          </cell>
          <cell r="B2513">
            <v>22</v>
          </cell>
          <cell r="F2513">
            <v>2020</v>
          </cell>
          <cell r="L2513">
            <v>11</v>
          </cell>
        </row>
        <row r="2514">
          <cell r="A2514">
            <v>213</v>
          </cell>
          <cell r="B2514">
            <v>22</v>
          </cell>
          <cell r="F2514">
            <v>2020</v>
          </cell>
          <cell r="I2514">
            <v>1</v>
          </cell>
          <cell r="L2514">
            <v>17</v>
          </cell>
        </row>
        <row r="2515">
          <cell r="A2515">
            <v>213</v>
          </cell>
          <cell r="B2515">
            <v>22</v>
          </cell>
          <cell r="F2515">
            <v>2010</v>
          </cell>
          <cell r="L2515">
            <v>9</v>
          </cell>
        </row>
        <row r="2516">
          <cell r="A2516">
            <v>213</v>
          </cell>
          <cell r="B2516">
            <v>22</v>
          </cell>
          <cell r="F2516">
            <v>2010</v>
          </cell>
          <cell r="L2516">
            <v>3</v>
          </cell>
        </row>
        <row r="2517">
          <cell r="A2517">
            <v>213</v>
          </cell>
          <cell r="B2517">
            <v>22</v>
          </cell>
          <cell r="F2517">
            <v>2020</v>
          </cell>
          <cell r="I2517">
            <v>1</v>
          </cell>
          <cell r="L2517">
            <v>5</v>
          </cell>
        </row>
        <row r="2518">
          <cell r="A2518">
            <v>213</v>
          </cell>
          <cell r="B2518">
            <v>22</v>
          </cell>
          <cell r="F2518">
            <v>2020</v>
          </cell>
          <cell r="I2518">
            <v>1</v>
          </cell>
          <cell r="L2518">
            <v>4</v>
          </cell>
        </row>
        <row r="2519">
          <cell r="A2519">
            <v>213</v>
          </cell>
          <cell r="B2519">
            <v>22</v>
          </cell>
          <cell r="F2519">
            <v>2010</v>
          </cell>
          <cell r="L2519">
            <v>4</v>
          </cell>
        </row>
        <row r="2520">
          <cell r="A2520">
            <v>206</v>
          </cell>
          <cell r="B2520">
            <v>22</v>
          </cell>
          <cell r="F2520">
            <v>2020</v>
          </cell>
          <cell r="I2520">
            <v>1</v>
          </cell>
          <cell r="L2520">
            <v>19</v>
          </cell>
        </row>
        <row r="2521">
          <cell r="A2521">
            <v>206</v>
          </cell>
          <cell r="B2521">
            <v>22</v>
          </cell>
          <cell r="F2521">
            <v>2010</v>
          </cell>
          <cell r="L2521">
            <v>11</v>
          </cell>
        </row>
        <row r="2522">
          <cell r="A2522">
            <v>206</v>
          </cell>
          <cell r="B2522">
            <v>22</v>
          </cell>
          <cell r="F2522">
            <v>2010</v>
          </cell>
          <cell r="I2522">
            <v>1</v>
          </cell>
          <cell r="L2522">
            <v>9</v>
          </cell>
        </row>
        <row r="2523">
          <cell r="A2523">
            <v>206</v>
          </cell>
          <cell r="B2523">
            <v>22</v>
          </cell>
          <cell r="F2523">
            <v>2020</v>
          </cell>
          <cell r="L2523">
            <v>17</v>
          </cell>
        </row>
        <row r="2524">
          <cell r="A2524">
            <v>213</v>
          </cell>
          <cell r="B2524">
            <v>22</v>
          </cell>
          <cell r="F2524">
            <v>2020</v>
          </cell>
          <cell r="L2524">
            <v>11</v>
          </cell>
        </row>
        <row r="2525">
          <cell r="A2525">
            <v>213</v>
          </cell>
          <cell r="B2525">
            <v>22</v>
          </cell>
          <cell r="F2525">
            <v>2010</v>
          </cell>
          <cell r="I2525">
            <v>1</v>
          </cell>
          <cell r="L2525">
            <v>5</v>
          </cell>
        </row>
        <row r="2526">
          <cell r="A2526">
            <v>213</v>
          </cell>
          <cell r="B2526">
            <v>22</v>
          </cell>
          <cell r="F2526">
            <v>2020</v>
          </cell>
          <cell r="I2526">
            <v>1</v>
          </cell>
          <cell r="L2526">
            <v>10</v>
          </cell>
        </row>
        <row r="2527">
          <cell r="A2527">
            <v>213</v>
          </cell>
          <cell r="B2527">
            <v>22</v>
          </cell>
          <cell r="F2527">
            <v>2010</v>
          </cell>
          <cell r="J2527">
            <v>1</v>
          </cell>
          <cell r="L2527">
            <v>8</v>
          </cell>
        </row>
        <row r="2528">
          <cell r="A2528">
            <v>202</v>
          </cell>
          <cell r="B2528">
            <v>22</v>
          </cell>
          <cell r="F2528">
            <v>2020</v>
          </cell>
          <cell r="L2528">
            <v>11</v>
          </cell>
        </row>
        <row r="2529">
          <cell r="A2529">
            <v>202</v>
          </cell>
          <cell r="B2529">
            <v>22</v>
          </cell>
          <cell r="F2529">
            <v>2010</v>
          </cell>
          <cell r="I2529">
            <v>1</v>
          </cell>
          <cell r="L2529">
            <v>4</v>
          </cell>
        </row>
        <row r="2530">
          <cell r="A2530">
            <v>202</v>
          </cell>
          <cell r="B2530">
            <v>22</v>
          </cell>
          <cell r="F2530">
            <v>2020</v>
          </cell>
          <cell r="L2530">
            <v>16</v>
          </cell>
        </row>
        <row r="2531">
          <cell r="A2531">
            <v>202</v>
          </cell>
          <cell r="B2531">
            <v>22</v>
          </cell>
          <cell r="F2531">
            <v>2010</v>
          </cell>
          <cell r="I2531">
            <v>1</v>
          </cell>
          <cell r="L2531">
            <v>8</v>
          </cell>
        </row>
        <row r="2532">
          <cell r="A2532">
            <v>201</v>
          </cell>
          <cell r="B2532">
            <v>22</v>
          </cell>
          <cell r="F2532">
            <v>2020</v>
          </cell>
          <cell r="L2532">
            <v>10</v>
          </cell>
        </row>
        <row r="2533">
          <cell r="A2533">
            <v>201</v>
          </cell>
          <cell r="B2533">
            <v>22</v>
          </cell>
          <cell r="F2533">
            <v>2010</v>
          </cell>
          <cell r="I2533">
            <v>1</v>
          </cell>
          <cell r="L2533">
            <v>6</v>
          </cell>
        </row>
        <row r="2534">
          <cell r="A2534">
            <v>202</v>
          </cell>
          <cell r="B2534">
            <v>22</v>
          </cell>
          <cell r="F2534">
            <v>2010</v>
          </cell>
          <cell r="I2534">
            <v>1</v>
          </cell>
          <cell r="L2534">
            <v>3</v>
          </cell>
        </row>
        <row r="2535">
          <cell r="A2535">
            <v>202</v>
          </cell>
          <cell r="B2535">
            <v>22</v>
          </cell>
          <cell r="F2535">
            <v>2020</v>
          </cell>
          <cell r="L2535">
            <v>7</v>
          </cell>
        </row>
        <row r="2536">
          <cell r="A2536">
            <v>202</v>
          </cell>
          <cell r="B2536">
            <v>22</v>
          </cell>
          <cell r="F2536">
            <v>2020</v>
          </cell>
          <cell r="L2536">
            <v>7</v>
          </cell>
        </row>
        <row r="2537">
          <cell r="A2537">
            <v>202</v>
          </cell>
          <cell r="B2537">
            <v>22</v>
          </cell>
          <cell r="F2537">
            <v>2010</v>
          </cell>
          <cell r="I2537">
            <v>1</v>
          </cell>
          <cell r="L2537">
            <v>4</v>
          </cell>
        </row>
        <row r="2538">
          <cell r="A2538">
            <v>202</v>
          </cell>
          <cell r="B2538">
            <v>22</v>
          </cell>
          <cell r="F2538">
            <v>2020</v>
          </cell>
          <cell r="L2538">
            <v>27</v>
          </cell>
        </row>
        <row r="2539">
          <cell r="A2539">
            <v>202</v>
          </cell>
          <cell r="B2539">
            <v>22</v>
          </cell>
          <cell r="F2539">
            <v>2010</v>
          </cell>
          <cell r="I2539">
            <v>1</v>
          </cell>
          <cell r="J2539">
            <v>1</v>
          </cell>
          <cell r="L2539">
            <v>10</v>
          </cell>
        </row>
        <row r="2540">
          <cell r="A2540">
            <v>213</v>
          </cell>
          <cell r="B2540">
            <v>22</v>
          </cell>
          <cell r="F2540">
            <v>2020</v>
          </cell>
          <cell r="L2540">
            <v>15</v>
          </cell>
        </row>
        <row r="2541">
          <cell r="A2541">
            <v>213</v>
          </cell>
          <cell r="B2541">
            <v>22</v>
          </cell>
          <cell r="F2541">
            <v>2010</v>
          </cell>
          <cell r="I2541">
            <v>1</v>
          </cell>
          <cell r="L2541">
            <v>6</v>
          </cell>
        </row>
        <row r="2542">
          <cell r="A2542">
            <v>201</v>
          </cell>
          <cell r="B2542">
            <v>22</v>
          </cell>
          <cell r="F2542">
            <v>2010</v>
          </cell>
          <cell r="I2542">
            <v>1</v>
          </cell>
          <cell r="L2542">
            <v>10</v>
          </cell>
        </row>
        <row r="2543">
          <cell r="A2543">
            <v>201</v>
          </cell>
          <cell r="B2543">
            <v>22</v>
          </cell>
          <cell r="F2543">
            <v>2020</v>
          </cell>
          <cell r="L2543">
            <v>18</v>
          </cell>
        </row>
        <row r="2544">
          <cell r="A2544">
            <v>213</v>
          </cell>
          <cell r="B2544">
            <v>22</v>
          </cell>
          <cell r="F2544">
            <v>2020</v>
          </cell>
          <cell r="L2544">
            <v>6</v>
          </cell>
        </row>
        <row r="2545">
          <cell r="A2545">
            <v>213</v>
          </cell>
          <cell r="B2545">
            <v>22</v>
          </cell>
          <cell r="F2545">
            <v>2010</v>
          </cell>
          <cell r="I2545">
            <v>1</v>
          </cell>
          <cell r="L2545">
            <v>4</v>
          </cell>
        </row>
        <row r="2546">
          <cell r="A2546">
            <v>212</v>
          </cell>
          <cell r="B2546">
            <v>22</v>
          </cell>
          <cell r="F2546">
            <v>2010</v>
          </cell>
        </row>
        <row r="2547">
          <cell r="A2547">
            <v>212</v>
          </cell>
          <cell r="B2547">
            <v>22</v>
          </cell>
          <cell r="F2547">
            <v>2020</v>
          </cell>
        </row>
        <row r="2548">
          <cell r="A2548">
            <v>207</v>
          </cell>
          <cell r="B2548">
            <v>22</v>
          </cell>
          <cell r="F2548">
            <v>2020</v>
          </cell>
          <cell r="L2548">
            <v>21</v>
          </cell>
        </row>
        <row r="2549">
          <cell r="A2549">
            <v>207</v>
          </cell>
          <cell r="B2549">
            <v>22</v>
          </cell>
          <cell r="F2549">
            <v>2010</v>
          </cell>
          <cell r="I2549">
            <v>1</v>
          </cell>
          <cell r="J2549">
            <v>1</v>
          </cell>
          <cell r="L2549">
            <v>10</v>
          </cell>
        </row>
        <row r="2550">
          <cell r="A2550">
            <v>212</v>
          </cell>
          <cell r="B2550">
            <v>22</v>
          </cell>
          <cell r="F2550">
            <v>2020</v>
          </cell>
          <cell r="L2550">
            <v>11</v>
          </cell>
        </row>
        <row r="2551">
          <cell r="A2551">
            <v>212</v>
          </cell>
          <cell r="B2551">
            <v>22</v>
          </cell>
          <cell r="F2551">
            <v>2010</v>
          </cell>
          <cell r="I2551">
            <v>1</v>
          </cell>
          <cell r="L2551">
            <v>5</v>
          </cell>
        </row>
        <row r="2552">
          <cell r="A2552">
            <v>214</v>
          </cell>
          <cell r="B2552">
            <v>22</v>
          </cell>
          <cell r="F2552">
            <v>2020</v>
          </cell>
        </row>
        <row r="2553">
          <cell r="A2553">
            <v>214</v>
          </cell>
          <cell r="B2553">
            <v>22</v>
          </cell>
          <cell r="F2553">
            <v>2010</v>
          </cell>
        </row>
        <row r="2554">
          <cell r="A2554">
            <v>384</v>
          </cell>
          <cell r="B2554">
            <v>23</v>
          </cell>
          <cell r="F2554">
            <v>2020</v>
          </cell>
          <cell r="L2554">
            <v>9</v>
          </cell>
        </row>
        <row r="2555">
          <cell r="A2555">
            <v>384</v>
          </cell>
          <cell r="B2555">
            <v>23</v>
          </cell>
          <cell r="F2555">
            <v>2010</v>
          </cell>
          <cell r="I2555">
            <v>1</v>
          </cell>
          <cell r="L2555">
            <v>5</v>
          </cell>
        </row>
        <row r="2556">
          <cell r="A2556">
            <v>209</v>
          </cell>
          <cell r="B2556">
            <v>22</v>
          </cell>
          <cell r="F2556">
            <v>2010</v>
          </cell>
          <cell r="L2556">
            <v>4</v>
          </cell>
        </row>
        <row r="2557">
          <cell r="A2557">
            <v>209</v>
          </cell>
          <cell r="B2557">
            <v>22</v>
          </cell>
          <cell r="F2557">
            <v>2020</v>
          </cell>
          <cell r="I2557">
            <v>1</v>
          </cell>
          <cell r="L2557">
            <v>6</v>
          </cell>
        </row>
        <row r="2558">
          <cell r="A2558">
            <v>204</v>
          </cell>
          <cell r="B2558">
            <v>22</v>
          </cell>
          <cell r="F2558">
            <v>2010</v>
          </cell>
          <cell r="I2558">
            <v>1</v>
          </cell>
          <cell r="L2558">
            <v>16</v>
          </cell>
        </row>
        <row r="2559">
          <cell r="A2559">
            <v>209</v>
          </cell>
          <cell r="B2559">
            <v>22</v>
          </cell>
          <cell r="F2559">
            <v>2010</v>
          </cell>
          <cell r="I2559">
            <v>1</v>
          </cell>
          <cell r="L2559">
            <v>6</v>
          </cell>
        </row>
        <row r="2560">
          <cell r="A2560">
            <v>209</v>
          </cell>
          <cell r="B2560">
            <v>22</v>
          </cell>
          <cell r="F2560">
            <v>2020</v>
          </cell>
          <cell r="L2560">
            <v>14</v>
          </cell>
        </row>
        <row r="2561">
          <cell r="A2561">
            <v>210</v>
          </cell>
          <cell r="B2561">
            <v>22</v>
          </cell>
          <cell r="F2561">
            <v>2010</v>
          </cell>
          <cell r="L2561">
            <v>9</v>
          </cell>
        </row>
        <row r="2562">
          <cell r="A2562">
            <v>210</v>
          </cell>
          <cell r="B2562">
            <v>22</v>
          </cell>
          <cell r="F2562">
            <v>2020</v>
          </cell>
          <cell r="I2562">
            <v>1</v>
          </cell>
          <cell r="L2562">
            <v>19</v>
          </cell>
        </row>
        <row r="2563">
          <cell r="A2563">
            <v>384</v>
          </cell>
          <cell r="B2563">
            <v>23</v>
          </cell>
          <cell r="F2563">
            <v>2010</v>
          </cell>
          <cell r="L2563">
            <v>9</v>
          </cell>
        </row>
        <row r="2564">
          <cell r="A2564">
            <v>384</v>
          </cell>
          <cell r="B2564">
            <v>23</v>
          </cell>
          <cell r="F2564">
            <v>2020</v>
          </cell>
          <cell r="I2564">
            <v>1</v>
          </cell>
          <cell r="J2564">
            <v>1</v>
          </cell>
          <cell r="L2564">
            <v>12</v>
          </cell>
        </row>
        <row r="2565">
          <cell r="A2565">
            <v>207</v>
          </cell>
          <cell r="B2565">
            <v>22</v>
          </cell>
          <cell r="F2565">
            <v>2010</v>
          </cell>
          <cell r="L2565">
            <v>14</v>
          </cell>
        </row>
        <row r="2566">
          <cell r="A2566">
            <v>207</v>
          </cell>
          <cell r="B2566">
            <v>22</v>
          </cell>
          <cell r="F2566">
            <v>2020</v>
          </cell>
          <cell r="I2566">
            <v>1</v>
          </cell>
          <cell r="L2566">
            <v>27</v>
          </cell>
        </row>
        <row r="2567">
          <cell r="A2567">
            <v>203</v>
          </cell>
          <cell r="B2567">
            <v>22</v>
          </cell>
          <cell r="F2567">
            <v>2010</v>
          </cell>
          <cell r="I2567">
            <v>1</v>
          </cell>
          <cell r="L2567">
            <v>5</v>
          </cell>
        </row>
        <row r="2568">
          <cell r="A2568">
            <v>203</v>
          </cell>
          <cell r="B2568">
            <v>22</v>
          </cell>
          <cell r="F2568">
            <v>2020</v>
          </cell>
          <cell r="L2568">
            <v>8</v>
          </cell>
        </row>
        <row r="2569">
          <cell r="A2569">
            <v>213</v>
          </cell>
          <cell r="B2569">
            <v>22</v>
          </cell>
          <cell r="F2569">
            <v>2010</v>
          </cell>
          <cell r="L2569">
            <v>5</v>
          </cell>
        </row>
        <row r="2570">
          <cell r="A2570">
            <v>213</v>
          </cell>
          <cell r="B2570">
            <v>22</v>
          </cell>
          <cell r="F2570">
            <v>2020</v>
          </cell>
          <cell r="I2570">
            <v>1</v>
          </cell>
          <cell r="L2570">
            <v>5</v>
          </cell>
        </row>
        <row r="2571">
          <cell r="A2571">
            <v>213</v>
          </cell>
          <cell r="B2571">
            <v>22</v>
          </cell>
          <cell r="F2571">
            <v>2010</v>
          </cell>
          <cell r="I2571">
            <v>1</v>
          </cell>
          <cell r="L2571">
            <v>6</v>
          </cell>
        </row>
        <row r="2572">
          <cell r="A2572">
            <v>213</v>
          </cell>
          <cell r="B2572">
            <v>22</v>
          </cell>
          <cell r="F2572">
            <v>2020</v>
          </cell>
          <cell r="L2572">
            <v>9</v>
          </cell>
        </row>
        <row r="2573">
          <cell r="A2573">
            <v>201</v>
          </cell>
          <cell r="B2573">
            <v>22</v>
          </cell>
          <cell r="F2573">
            <v>2010</v>
          </cell>
          <cell r="I2573">
            <v>1</v>
          </cell>
          <cell r="L2573">
            <v>7</v>
          </cell>
        </row>
        <row r="2574">
          <cell r="A2574">
            <v>201</v>
          </cell>
          <cell r="B2574">
            <v>22</v>
          </cell>
          <cell r="F2574">
            <v>2020</v>
          </cell>
          <cell r="L2574">
            <v>11</v>
          </cell>
        </row>
        <row r="2575">
          <cell r="A2575">
            <v>201</v>
          </cell>
          <cell r="B2575">
            <v>22</v>
          </cell>
          <cell r="F2575">
            <v>2010</v>
          </cell>
          <cell r="I2575">
            <v>1</v>
          </cell>
          <cell r="L2575">
            <v>4</v>
          </cell>
        </row>
        <row r="2576">
          <cell r="A2576">
            <v>201</v>
          </cell>
          <cell r="B2576">
            <v>22</v>
          </cell>
          <cell r="F2576">
            <v>2020</v>
          </cell>
          <cell r="L2576">
            <v>8</v>
          </cell>
        </row>
        <row r="2577">
          <cell r="A2577">
            <v>201</v>
          </cell>
          <cell r="B2577">
            <v>22</v>
          </cell>
          <cell r="F2577">
            <v>2010</v>
          </cell>
          <cell r="L2577">
            <v>4</v>
          </cell>
        </row>
        <row r="2578">
          <cell r="A2578">
            <v>201</v>
          </cell>
          <cell r="B2578">
            <v>22</v>
          </cell>
          <cell r="F2578">
            <v>2020</v>
          </cell>
          <cell r="I2578">
            <v>1</v>
          </cell>
          <cell r="L2578">
            <v>6</v>
          </cell>
        </row>
        <row r="2579">
          <cell r="A2579">
            <v>208</v>
          </cell>
          <cell r="B2579">
            <v>22</v>
          </cell>
          <cell r="F2579">
            <v>2010</v>
          </cell>
          <cell r="I2579">
            <v>1</v>
          </cell>
          <cell r="L2579">
            <v>13</v>
          </cell>
        </row>
        <row r="2580">
          <cell r="A2580">
            <v>208</v>
          </cell>
          <cell r="B2580">
            <v>22</v>
          </cell>
          <cell r="F2580">
            <v>2020</v>
          </cell>
          <cell r="L2580">
            <v>17</v>
          </cell>
        </row>
        <row r="2581">
          <cell r="A2581">
            <v>209</v>
          </cell>
          <cell r="B2581">
            <v>22</v>
          </cell>
          <cell r="F2581">
            <v>2010</v>
          </cell>
          <cell r="I2581">
            <v>1</v>
          </cell>
          <cell r="L2581">
            <v>9</v>
          </cell>
        </row>
        <row r="2582">
          <cell r="A2582">
            <v>209</v>
          </cell>
          <cell r="B2582">
            <v>22</v>
          </cell>
          <cell r="F2582">
            <v>2020</v>
          </cell>
          <cell r="L2582">
            <v>15</v>
          </cell>
        </row>
        <row r="2583">
          <cell r="A2583">
            <v>209</v>
          </cell>
          <cell r="B2583">
            <v>22</v>
          </cell>
          <cell r="F2583">
            <v>2010</v>
          </cell>
          <cell r="I2583">
            <v>1</v>
          </cell>
          <cell r="L2583">
            <v>4</v>
          </cell>
        </row>
        <row r="2584">
          <cell r="A2584">
            <v>209</v>
          </cell>
          <cell r="B2584">
            <v>22</v>
          </cell>
          <cell r="F2584">
            <v>2020</v>
          </cell>
          <cell r="L2584">
            <v>6</v>
          </cell>
        </row>
        <row r="2585">
          <cell r="A2585">
            <v>212</v>
          </cell>
          <cell r="B2585">
            <v>22</v>
          </cell>
          <cell r="F2585">
            <v>2010</v>
          </cell>
          <cell r="I2585">
            <v>1</v>
          </cell>
          <cell r="L2585">
            <v>4</v>
          </cell>
        </row>
        <row r="2586">
          <cell r="A2586">
            <v>212</v>
          </cell>
          <cell r="B2586">
            <v>22</v>
          </cell>
          <cell r="F2586">
            <v>2020</v>
          </cell>
          <cell r="L2586">
            <v>3</v>
          </cell>
        </row>
        <row r="2587">
          <cell r="A2587">
            <v>212</v>
          </cell>
          <cell r="B2587">
            <v>22</v>
          </cell>
          <cell r="F2587">
            <v>2010</v>
          </cell>
          <cell r="I2587">
            <v>1</v>
          </cell>
          <cell r="L2587">
            <v>3</v>
          </cell>
        </row>
        <row r="2588">
          <cell r="A2588">
            <v>212</v>
          </cell>
          <cell r="B2588">
            <v>22</v>
          </cell>
          <cell r="F2588">
            <v>2020</v>
          </cell>
          <cell r="L2588">
            <v>6</v>
          </cell>
        </row>
        <row r="2589">
          <cell r="A2589">
            <v>204</v>
          </cell>
          <cell r="B2589">
            <v>22</v>
          </cell>
          <cell r="F2589">
            <v>2010</v>
          </cell>
          <cell r="I2589">
            <v>1</v>
          </cell>
          <cell r="L2589">
            <v>5</v>
          </cell>
        </row>
        <row r="2590">
          <cell r="A2590">
            <v>204</v>
          </cell>
          <cell r="B2590">
            <v>22</v>
          </cell>
          <cell r="F2590">
            <v>2020</v>
          </cell>
          <cell r="L2590">
            <v>6</v>
          </cell>
        </row>
        <row r="2591">
          <cell r="A2591">
            <v>204</v>
          </cell>
          <cell r="B2591">
            <v>22</v>
          </cell>
          <cell r="F2591">
            <v>2010</v>
          </cell>
          <cell r="I2591">
            <v>1</v>
          </cell>
          <cell r="J2591">
            <v>1</v>
          </cell>
          <cell r="L2591">
            <v>4</v>
          </cell>
        </row>
        <row r="2592">
          <cell r="A2592">
            <v>204</v>
          </cell>
          <cell r="B2592">
            <v>22</v>
          </cell>
          <cell r="F2592">
            <v>2020</v>
          </cell>
          <cell r="L2592">
            <v>6</v>
          </cell>
        </row>
        <row r="2593">
          <cell r="A2593">
            <v>202</v>
          </cell>
          <cell r="B2593">
            <v>22</v>
          </cell>
          <cell r="F2593">
            <v>2010</v>
          </cell>
          <cell r="L2593">
            <v>3</v>
          </cell>
        </row>
        <row r="2594">
          <cell r="A2594">
            <v>202</v>
          </cell>
          <cell r="B2594">
            <v>22</v>
          </cell>
          <cell r="F2594">
            <v>2020</v>
          </cell>
          <cell r="I2594">
            <v>1</v>
          </cell>
          <cell r="L2594">
            <v>6</v>
          </cell>
        </row>
        <row r="2595">
          <cell r="A2595">
            <v>203</v>
          </cell>
          <cell r="B2595">
            <v>22</v>
          </cell>
          <cell r="F2595">
            <v>2010</v>
          </cell>
          <cell r="I2595">
            <v>1</v>
          </cell>
          <cell r="L2595">
            <v>9</v>
          </cell>
        </row>
        <row r="2596">
          <cell r="A2596">
            <v>203</v>
          </cell>
          <cell r="B2596">
            <v>22</v>
          </cell>
          <cell r="F2596">
            <v>2020</v>
          </cell>
          <cell r="L2596">
            <v>12</v>
          </cell>
        </row>
        <row r="2597">
          <cell r="A2597">
            <v>212</v>
          </cell>
          <cell r="B2597">
            <v>22</v>
          </cell>
          <cell r="F2597">
            <v>2020</v>
          </cell>
          <cell r="L2597">
            <v>4</v>
          </cell>
        </row>
        <row r="2598">
          <cell r="A2598">
            <v>212</v>
          </cell>
          <cell r="B2598">
            <v>22</v>
          </cell>
          <cell r="F2598">
            <v>2010</v>
          </cell>
          <cell r="I2598">
            <v>1</v>
          </cell>
          <cell r="L2598">
            <v>3</v>
          </cell>
        </row>
        <row r="2599">
          <cell r="A2599">
            <v>209</v>
          </cell>
          <cell r="B2599">
            <v>22</v>
          </cell>
          <cell r="F2599">
            <v>2010</v>
          </cell>
          <cell r="L2599">
            <v>5</v>
          </cell>
        </row>
        <row r="2600">
          <cell r="A2600">
            <v>209</v>
          </cell>
          <cell r="B2600">
            <v>22</v>
          </cell>
          <cell r="F2600">
            <v>2020</v>
          </cell>
          <cell r="I2600">
            <v>1</v>
          </cell>
          <cell r="L2600">
            <v>6</v>
          </cell>
        </row>
        <row r="2601">
          <cell r="A2601">
            <v>209</v>
          </cell>
          <cell r="B2601">
            <v>22</v>
          </cell>
          <cell r="F2601">
            <v>2020</v>
          </cell>
          <cell r="L2601">
            <v>6</v>
          </cell>
        </row>
        <row r="2602">
          <cell r="A2602">
            <v>209</v>
          </cell>
          <cell r="B2602">
            <v>22</v>
          </cell>
          <cell r="F2602">
            <v>2010</v>
          </cell>
          <cell r="I2602">
            <v>1</v>
          </cell>
          <cell r="L2602">
            <v>4</v>
          </cell>
        </row>
        <row r="2603">
          <cell r="A2603">
            <v>212</v>
          </cell>
          <cell r="B2603">
            <v>22</v>
          </cell>
          <cell r="F2603">
            <v>2020</v>
          </cell>
          <cell r="L2603">
            <v>13</v>
          </cell>
        </row>
        <row r="2604">
          <cell r="A2604">
            <v>212</v>
          </cell>
          <cell r="B2604">
            <v>22</v>
          </cell>
          <cell r="F2604">
            <v>2010</v>
          </cell>
          <cell r="I2604">
            <v>1</v>
          </cell>
          <cell r="L2604">
            <v>5</v>
          </cell>
        </row>
        <row r="2605">
          <cell r="A2605">
            <v>212</v>
          </cell>
          <cell r="B2605">
            <v>22</v>
          </cell>
          <cell r="F2605">
            <v>2020</v>
          </cell>
          <cell r="L2605">
            <v>11</v>
          </cell>
        </row>
        <row r="2606">
          <cell r="A2606">
            <v>212</v>
          </cell>
          <cell r="B2606">
            <v>22</v>
          </cell>
          <cell r="F2606">
            <v>2010</v>
          </cell>
          <cell r="I2606">
            <v>1</v>
          </cell>
          <cell r="L2606">
            <v>6</v>
          </cell>
        </row>
        <row r="2607">
          <cell r="A2607">
            <v>212</v>
          </cell>
          <cell r="B2607">
            <v>22</v>
          </cell>
          <cell r="F2607">
            <v>2020</v>
          </cell>
          <cell r="L2607">
            <v>10</v>
          </cell>
        </row>
        <row r="2608">
          <cell r="A2608">
            <v>212</v>
          </cell>
          <cell r="B2608">
            <v>22</v>
          </cell>
          <cell r="F2608">
            <v>2010</v>
          </cell>
          <cell r="I2608">
            <v>1</v>
          </cell>
          <cell r="L2608">
            <v>4</v>
          </cell>
        </row>
        <row r="2609">
          <cell r="A2609">
            <v>201</v>
          </cell>
          <cell r="B2609">
            <v>22</v>
          </cell>
          <cell r="F2609">
            <v>2010</v>
          </cell>
          <cell r="J2609">
            <v>1</v>
          </cell>
          <cell r="L2609">
            <v>15</v>
          </cell>
        </row>
        <row r="2610">
          <cell r="A2610">
            <v>201</v>
          </cell>
          <cell r="B2610">
            <v>22</v>
          </cell>
          <cell r="F2610">
            <v>2020</v>
          </cell>
          <cell r="I2610">
            <v>1</v>
          </cell>
          <cell r="L2610">
            <v>25</v>
          </cell>
        </row>
        <row r="2611">
          <cell r="A2611">
            <v>212</v>
          </cell>
          <cell r="B2611">
            <v>22</v>
          </cell>
          <cell r="F2611">
            <v>2020</v>
          </cell>
          <cell r="L2611">
            <v>4</v>
          </cell>
        </row>
        <row r="2612">
          <cell r="A2612">
            <v>212</v>
          </cell>
          <cell r="B2612">
            <v>22</v>
          </cell>
          <cell r="F2612">
            <v>2010</v>
          </cell>
          <cell r="I2612">
            <v>1</v>
          </cell>
          <cell r="L2612">
            <v>3</v>
          </cell>
        </row>
        <row r="2613">
          <cell r="A2613">
            <v>206</v>
          </cell>
          <cell r="B2613">
            <v>22</v>
          </cell>
          <cell r="F2613">
            <v>2010</v>
          </cell>
          <cell r="L2613">
            <v>10</v>
          </cell>
        </row>
        <row r="2614">
          <cell r="A2614">
            <v>206</v>
          </cell>
          <cell r="B2614">
            <v>22</v>
          </cell>
          <cell r="F2614">
            <v>2020</v>
          </cell>
          <cell r="I2614">
            <v>1</v>
          </cell>
          <cell r="L2614">
            <v>18</v>
          </cell>
        </row>
        <row r="2615">
          <cell r="A2615">
            <v>206</v>
          </cell>
          <cell r="B2615">
            <v>22</v>
          </cell>
          <cell r="F2615">
            <v>2010</v>
          </cell>
          <cell r="I2615">
            <v>2</v>
          </cell>
          <cell r="J2615">
            <v>1</v>
          </cell>
          <cell r="L2615">
            <v>15</v>
          </cell>
        </row>
        <row r="2616">
          <cell r="A2616">
            <v>206</v>
          </cell>
          <cell r="B2616">
            <v>22</v>
          </cell>
          <cell r="F2616">
            <v>2020</v>
          </cell>
          <cell r="L2616">
            <v>30</v>
          </cell>
        </row>
        <row r="2617">
          <cell r="A2617">
            <v>206</v>
          </cell>
          <cell r="B2617">
            <v>22</v>
          </cell>
          <cell r="F2617">
            <v>2010</v>
          </cell>
          <cell r="I2617">
            <v>1</v>
          </cell>
          <cell r="L2617">
            <v>9</v>
          </cell>
        </row>
        <row r="2618">
          <cell r="A2618">
            <v>206</v>
          </cell>
          <cell r="B2618">
            <v>22</v>
          </cell>
          <cell r="F2618">
            <v>2020</v>
          </cell>
          <cell r="L2618">
            <v>19</v>
          </cell>
        </row>
        <row r="2619">
          <cell r="A2619">
            <v>211</v>
          </cell>
          <cell r="B2619">
            <v>22</v>
          </cell>
          <cell r="F2619">
            <v>2010</v>
          </cell>
          <cell r="I2619">
            <v>1</v>
          </cell>
          <cell r="J2619">
            <v>1</v>
          </cell>
          <cell r="L2619">
            <v>8</v>
          </cell>
        </row>
        <row r="2620">
          <cell r="A2620">
            <v>211</v>
          </cell>
          <cell r="B2620">
            <v>22</v>
          </cell>
          <cell r="F2620">
            <v>2020</v>
          </cell>
          <cell r="L2620">
            <v>13</v>
          </cell>
        </row>
        <row r="2621">
          <cell r="A2621">
            <v>204</v>
          </cell>
          <cell r="B2621">
            <v>31</v>
          </cell>
          <cell r="F2621">
            <v>2010</v>
          </cell>
          <cell r="H2621">
            <v>1</v>
          </cell>
          <cell r="L2621">
            <v>2</v>
          </cell>
        </row>
        <row r="2622">
          <cell r="A2622">
            <v>204</v>
          </cell>
          <cell r="B2622">
            <v>31</v>
          </cell>
          <cell r="F2622">
            <v>2020</v>
          </cell>
          <cell r="L2622">
            <v>4</v>
          </cell>
        </row>
        <row r="2623">
          <cell r="A2623">
            <v>207</v>
          </cell>
          <cell r="B2623">
            <v>22</v>
          </cell>
          <cell r="F2623">
            <v>2010</v>
          </cell>
          <cell r="I2623">
            <v>1</v>
          </cell>
          <cell r="L2623">
            <v>4</v>
          </cell>
        </row>
        <row r="2624">
          <cell r="A2624">
            <v>207</v>
          </cell>
          <cell r="B2624">
            <v>22</v>
          </cell>
          <cell r="F2624">
            <v>2020</v>
          </cell>
          <cell r="L2624">
            <v>4</v>
          </cell>
        </row>
        <row r="2625">
          <cell r="A2625">
            <v>201</v>
          </cell>
          <cell r="B2625">
            <v>22</v>
          </cell>
          <cell r="F2625">
            <v>2010</v>
          </cell>
          <cell r="J2625">
            <v>1</v>
          </cell>
          <cell r="L2625">
            <v>10</v>
          </cell>
        </row>
        <row r="2626">
          <cell r="A2626">
            <v>201</v>
          </cell>
          <cell r="B2626">
            <v>22</v>
          </cell>
          <cell r="F2626">
            <v>2020</v>
          </cell>
          <cell r="I2626">
            <v>1</v>
          </cell>
          <cell r="L2626">
            <v>22</v>
          </cell>
        </row>
        <row r="2627">
          <cell r="A2627">
            <v>203</v>
          </cell>
          <cell r="B2627">
            <v>22</v>
          </cell>
          <cell r="F2627">
            <v>2020</v>
          </cell>
          <cell r="L2627">
            <v>4</v>
          </cell>
        </row>
        <row r="2628">
          <cell r="A2628">
            <v>203</v>
          </cell>
          <cell r="B2628">
            <v>22</v>
          </cell>
          <cell r="F2628">
            <v>2010</v>
          </cell>
          <cell r="I2628">
            <v>1</v>
          </cell>
          <cell r="L2628">
            <v>3</v>
          </cell>
        </row>
        <row r="2629">
          <cell r="A2629">
            <v>203</v>
          </cell>
          <cell r="B2629">
            <v>22</v>
          </cell>
          <cell r="F2629">
            <v>2010</v>
          </cell>
          <cell r="I2629">
            <v>1</v>
          </cell>
          <cell r="L2629">
            <v>2</v>
          </cell>
        </row>
        <row r="2630">
          <cell r="A2630">
            <v>203</v>
          </cell>
          <cell r="B2630">
            <v>22</v>
          </cell>
          <cell r="F2630">
            <v>2020</v>
          </cell>
          <cell r="L2630">
            <v>6</v>
          </cell>
        </row>
        <row r="2631">
          <cell r="A2631">
            <v>203</v>
          </cell>
          <cell r="B2631">
            <v>22</v>
          </cell>
          <cell r="F2631">
            <v>2010</v>
          </cell>
          <cell r="L2631">
            <v>2</v>
          </cell>
        </row>
        <row r="2632">
          <cell r="A2632">
            <v>203</v>
          </cell>
          <cell r="B2632">
            <v>22</v>
          </cell>
          <cell r="F2632">
            <v>2020</v>
          </cell>
          <cell r="I2632">
            <v>1</v>
          </cell>
          <cell r="L2632">
            <v>5</v>
          </cell>
        </row>
        <row r="2633">
          <cell r="A2633">
            <v>203</v>
          </cell>
          <cell r="B2633">
            <v>22</v>
          </cell>
          <cell r="F2633">
            <v>2020</v>
          </cell>
          <cell r="L2633">
            <v>5</v>
          </cell>
        </row>
        <row r="2634">
          <cell r="A2634">
            <v>203</v>
          </cell>
          <cell r="B2634">
            <v>22</v>
          </cell>
          <cell r="F2634">
            <v>2010</v>
          </cell>
          <cell r="I2634">
            <v>1</v>
          </cell>
          <cell r="L2634">
            <v>3</v>
          </cell>
        </row>
        <row r="2635">
          <cell r="A2635">
            <v>203</v>
          </cell>
          <cell r="B2635">
            <v>22</v>
          </cell>
          <cell r="F2635">
            <v>2010</v>
          </cell>
          <cell r="I2635">
            <v>1</v>
          </cell>
          <cell r="L2635">
            <v>9</v>
          </cell>
        </row>
        <row r="2636">
          <cell r="A2636">
            <v>203</v>
          </cell>
          <cell r="B2636">
            <v>22</v>
          </cell>
          <cell r="F2636">
            <v>2020</v>
          </cell>
          <cell r="I2636">
            <v>1</v>
          </cell>
          <cell r="L2636">
            <v>8</v>
          </cell>
        </row>
        <row r="2637">
          <cell r="A2637">
            <v>203</v>
          </cell>
          <cell r="B2637">
            <v>22</v>
          </cell>
          <cell r="F2637">
            <v>2010</v>
          </cell>
          <cell r="I2637">
            <v>1</v>
          </cell>
          <cell r="L2637">
            <v>1</v>
          </cell>
        </row>
        <row r="2638">
          <cell r="A2638">
            <v>203</v>
          </cell>
          <cell r="B2638">
            <v>22</v>
          </cell>
          <cell r="F2638">
            <v>2020</v>
          </cell>
          <cell r="L2638">
            <v>3</v>
          </cell>
        </row>
        <row r="2639">
          <cell r="A2639">
            <v>203</v>
          </cell>
          <cell r="B2639">
            <v>22</v>
          </cell>
          <cell r="F2639">
            <v>2020</v>
          </cell>
          <cell r="L2639">
            <v>4</v>
          </cell>
        </row>
        <row r="2640">
          <cell r="A2640">
            <v>203</v>
          </cell>
          <cell r="B2640">
            <v>22</v>
          </cell>
          <cell r="F2640">
            <v>2010</v>
          </cell>
          <cell r="I2640">
            <v>1</v>
          </cell>
          <cell r="L2640">
            <v>2</v>
          </cell>
        </row>
        <row r="2641">
          <cell r="A2641">
            <v>203</v>
          </cell>
          <cell r="B2641">
            <v>22</v>
          </cell>
          <cell r="F2641">
            <v>2010</v>
          </cell>
          <cell r="L2641">
            <v>2</v>
          </cell>
        </row>
        <row r="2642">
          <cell r="A2642">
            <v>203</v>
          </cell>
          <cell r="B2642">
            <v>22</v>
          </cell>
          <cell r="F2642">
            <v>2020</v>
          </cell>
          <cell r="I2642">
            <v>1</v>
          </cell>
          <cell r="L2642">
            <v>8</v>
          </cell>
        </row>
        <row r="2643">
          <cell r="A2643">
            <v>203</v>
          </cell>
          <cell r="B2643">
            <v>22</v>
          </cell>
          <cell r="F2643">
            <v>2010</v>
          </cell>
          <cell r="I2643">
            <v>1</v>
          </cell>
          <cell r="J2643">
            <v>1</v>
          </cell>
          <cell r="L2643">
            <v>8</v>
          </cell>
        </row>
        <row r="2644">
          <cell r="A2644">
            <v>203</v>
          </cell>
          <cell r="B2644">
            <v>22</v>
          </cell>
          <cell r="F2644">
            <v>2020</v>
          </cell>
          <cell r="L2644">
            <v>19</v>
          </cell>
        </row>
        <row r="2645">
          <cell r="A2645">
            <v>203</v>
          </cell>
          <cell r="B2645">
            <v>22</v>
          </cell>
          <cell r="F2645">
            <v>2010</v>
          </cell>
          <cell r="L2645">
            <v>4</v>
          </cell>
        </row>
        <row r="2646">
          <cell r="A2646">
            <v>209</v>
          </cell>
          <cell r="B2646">
            <v>22</v>
          </cell>
          <cell r="F2646">
            <v>2020</v>
          </cell>
          <cell r="L2646">
            <v>3</v>
          </cell>
        </row>
        <row r="2647">
          <cell r="A2647">
            <v>209</v>
          </cell>
          <cell r="B2647">
            <v>22</v>
          </cell>
          <cell r="F2647">
            <v>2010</v>
          </cell>
          <cell r="I2647">
            <v>1</v>
          </cell>
          <cell r="L2647">
            <v>1</v>
          </cell>
        </row>
        <row r="2648">
          <cell r="A2648">
            <v>209</v>
          </cell>
          <cell r="B2648">
            <v>22</v>
          </cell>
          <cell r="F2648">
            <v>2020</v>
          </cell>
          <cell r="L2648">
            <v>12</v>
          </cell>
        </row>
        <row r="2649">
          <cell r="A2649">
            <v>209</v>
          </cell>
          <cell r="B2649">
            <v>22</v>
          </cell>
          <cell r="F2649">
            <v>2010</v>
          </cell>
          <cell r="I2649">
            <v>1</v>
          </cell>
          <cell r="J2649">
            <v>1</v>
          </cell>
          <cell r="L2649">
            <v>6</v>
          </cell>
        </row>
        <row r="2650">
          <cell r="A2650">
            <v>209</v>
          </cell>
          <cell r="B2650">
            <v>22</v>
          </cell>
          <cell r="F2650">
            <v>2010</v>
          </cell>
          <cell r="I2650">
            <v>1</v>
          </cell>
          <cell r="L2650">
            <v>9</v>
          </cell>
        </row>
        <row r="2651">
          <cell r="A2651">
            <v>209</v>
          </cell>
          <cell r="B2651">
            <v>22</v>
          </cell>
          <cell r="F2651">
            <v>2020</v>
          </cell>
          <cell r="L2651">
            <v>16</v>
          </cell>
        </row>
        <row r="2652">
          <cell r="A2652">
            <v>212</v>
          </cell>
          <cell r="B2652">
            <v>22</v>
          </cell>
          <cell r="F2652">
            <v>2020</v>
          </cell>
          <cell r="L2652">
            <v>21</v>
          </cell>
        </row>
        <row r="2653">
          <cell r="A2653">
            <v>212</v>
          </cell>
          <cell r="B2653">
            <v>22</v>
          </cell>
          <cell r="F2653">
            <v>2010</v>
          </cell>
          <cell r="I2653">
            <v>1</v>
          </cell>
          <cell r="J2653">
            <v>1</v>
          </cell>
          <cell r="L2653">
            <v>6</v>
          </cell>
        </row>
        <row r="2654">
          <cell r="A2654">
            <v>213</v>
          </cell>
          <cell r="B2654">
            <v>22</v>
          </cell>
          <cell r="F2654">
            <v>2010</v>
          </cell>
          <cell r="I2654">
            <v>1</v>
          </cell>
          <cell r="L2654">
            <v>4</v>
          </cell>
        </row>
        <row r="2655">
          <cell r="A2655">
            <v>213</v>
          </cell>
          <cell r="B2655">
            <v>22</v>
          </cell>
          <cell r="F2655">
            <v>2020</v>
          </cell>
          <cell r="L2655">
            <v>7</v>
          </cell>
        </row>
        <row r="2656">
          <cell r="A2656">
            <v>213</v>
          </cell>
          <cell r="B2656">
            <v>22</v>
          </cell>
          <cell r="F2656">
            <v>2020</v>
          </cell>
          <cell r="L2656">
            <v>11</v>
          </cell>
        </row>
        <row r="2657">
          <cell r="A2657">
            <v>213</v>
          </cell>
          <cell r="B2657">
            <v>22</v>
          </cell>
          <cell r="F2657">
            <v>2010</v>
          </cell>
          <cell r="I2657">
            <v>1</v>
          </cell>
          <cell r="L2657">
            <v>8</v>
          </cell>
        </row>
        <row r="2658">
          <cell r="A2658">
            <v>201</v>
          </cell>
          <cell r="B2658">
            <v>22</v>
          </cell>
          <cell r="F2658">
            <v>2020</v>
          </cell>
          <cell r="L2658">
            <v>10</v>
          </cell>
        </row>
        <row r="2659">
          <cell r="A2659">
            <v>201</v>
          </cell>
          <cell r="B2659">
            <v>22</v>
          </cell>
          <cell r="F2659">
            <v>2010</v>
          </cell>
          <cell r="I2659">
            <v>1</v>
          </cell>
          <cell r="L2659">
            <v>6</v>
          </cell>
        </row>
        <row r="2660">
          <cell r="A2660">
            <v>201</v>
          </cell>
          <cell r="B2660">
            <v>22</v>
          </cell>
          <cell r="F2660">
            <v>2020</v>
          </cell>
          <cell r="L2660">
            <v>17</v>
          </cell>
        </row>
        <row r="2661">
          <cell r="A2661">
            <v>201</v>
          </cell>
          <cell r="B2661">
            <v>22</v>
          </cell>
          <cell r="F2661">
            <v>2010</v>
          </cell>
          <cell r="I2661">
            <v>1</v>
          </cell>
          <cell r="L2661">
            <v>11</v>
          </cell>
        </row>
        <row r="2662">
          <cell r="A2662">
            <v>201</v>
          </cell>
          <cell r="B2662">
            <v>22</v>
          </cell>
          <cell r="F2662">
            <v>2020</v>
          </cell>
          <cell r="L2662">
            <v>23</v>
          </cell>
        </row>
        <row r="2663">
          <cell r="A2663">
            <v>201</v>
          </cell>
          <cell r="B2663">
            <v>22</v>
          </cell>
          <cell r="F2663">
            <v>2010</v>
          </cell>
          <cell r="I2663">
            <v>1</v>
          </cell>
          <cell r="L2663">
            <v>16</v>
          </cell>
        </row>
        <row r="2664">
          <cell r="A2664">
            <v>203</v>
          </cell>
          <cell r="B2664">
            <v>22</v>
          </cell>
          <cell r="F2664">
            <v>2020</v>
          </cell>
          <cell r="L2664">
            <v>28</v>
          </cell>
        </row>
        <row r="2665">
          <cell r="A2665">
            <v>203</v>
          </cell>
          <cell r="B2665">
            <v>22</v>
          </cell>
          <cell r="F2665">
            <v>2010</v>
          </cell>
          <cell r="I2665">
            <v>2</v>
          </cell>
          <cell r="L2665">
            <v>12</v>
          </cell>
        </row>
        <row r="2666">
          <cell r="A2666">
            <v>203</v>
          </cell>
          <cell r="B2666">
            <v>22</v>
          </cell>
          <cell r="F2666">
            <v>2010</v>
          </cell>
          <cell r="I2666">
            <v>1</v>
          </cell>
          <cell r="L2666">
            <v>2</v>
          </cell>
        </row>
        <row r="2667">
          <cell r="A2667">
            <v>203</v>
          </cell>
          <cell r="B2667">
            <v>22</v>
          </cell>
          <cell r="F2667">
            <v>2020</v>
          </cell>
          <cell r="L2667">
            <v>6</v>
          </cell>
        </row>
        <row r="2668">
          <cell r="A2668">
            <v>203</v>
          </cell>
          <cell r="B2668">
            <v>22</v>
          </cell>
          <cell r="F2668">
            <v>2010</v>
          </cell>
          <cell r="I2668">
            <v>1</v>
          </cell>
          <cell r="L2668">
            <v>2</v>
          </cell>
        </row>
        <row r="2669">
          <cell r="A2669">
            <v>203</v>
          </cell>
          <cell r="B2669">
            <v>22</v>
          </cell>
          <cell r="F2669">
            <v>2020</v>
          </cell>
          <cell r="L2669">
            <v>8</v>
          </cell>
        </row>
        <row r="2670">
          <cell r="A2670">
            <v>203</v>
          </cell>
          <cell r="B2670">
            <v>22</v>
          </cell>
          <cell r="F2670">
            <v>2020</v>
          </cell>
          <cell r="I2670">
            <v>1</v>
          </cell>
          <cell r="L2670">
            <v>1</v>
          </cell>
        </row>
        <row r="2671">
          <cell r="A2671">
            <v>203</v>
          </cell>
          <cell r="B2671">
            <v>22</v>
          </cell>
          <cell r="F2671">
            <v>2010</v>
          </cell>
          <cell r="L2671">
            <v>2</v>
          </cell>
        </row>
        <row r="2672">
          <cell r="A2672">
            <v>203</v>
          </cell>
          <cell r="B2672">
            <v>22</v>
          </cell>
          <cell r="F2672">
            <v>2010</v>
          </cell>
          <cell r="I2672">
            <v>1</v>
          </cell>
          <cell r="L2672">
            <v>6</v>
          </cell>
        </row>
        <row r="2673">
          <cell r="A2673">
            <v>203</v>
          </cell>
          <cell r="B2673">
            <v>22</v>
          </cell>
          <cell r="F2673">
            <v>2020</v>
          </cell>
          <cell r="I2673">
            <v>1</v>
          </cell>
          <cell r="L2673">
            <v>8</v>
          </cell>
        </row>
        <row r="2674">
          <cell r="A2674">
            <v>442</v>
          </cell>
          <cell r="B2674">
            <v>23</v>
          </cell>
          <cell r="F2674">
            <v>2010</v>
          </cell>
          <cell r="I2674">
            <v>2</v>
          </cell>
          <cell r="L2674">
            <v>7</v>
          </cell>
        </row>
        <row r="2675">
          <cell r="A2675">
            <v>442</v>
          </cell>
          <cell r="B2675">
            <v>23</v>
          </cell>
          <cell r="F2675">
            <v>2020</v>
          </cell>
          <cell r="L2675">
            <v>10</v>
          </cell>
        </row>
        <row r="2676">
          <cell r="A2676">
            <v>203</v>
          </cell>
          <cell r="B2676">
            <v>22</v>
          </cell>
          <cell r="F2676">
            <v>2020</v>
          </cell>
          <cell r="L2676">
            <v>15</v>
          </cell>
        </row>
        <row r="2677">
          <cell r="A2677">
            <v>203</v>
          </cell>
          <cell r="B2677">
            <v>22</v>
          </cell>
          <cell r="F2677">
            <v>2010</v>
          </cell>
          <cell r="I2677">
            <v>1</v>
          </cell>
          <cell r="L2677">
            <v>12</v>
          </cell>
        </row>
        <row r="2678">
          <cell r="A2678">
            <v>201</v>
          </cell>
          <cell r="B2678">
            <v>22</v>
          </cell>
          <cell r="F2678">
            <v>2020</v>
          </cell>
          <cell r="L2678">
            <v>5</v>
          </cell>
        </row>
        <row r="2679">
          <cell r="A2679">
            <v>201</v>
          </cell>
          <cell r="B2679">
            <v>22</v>
          </cell>
          <cell r="F2679">
            <v>2010</v>
          </cell>
          <cell r="I2679">
            <v>1</v>
          </cell>
          <cell r="L2679">
            <v>3</v>
          </cell>
        </row>
        <row r="2680">
          <cell r="A2680">
            <v>213</v>
          </cell>
          <cell r="B2680">
            <v>22</v>
          </cell>
          <cell r="F2680">
            <v>2020</v>
          </cell>
          <cell r="L2680">
            <v>5</v>
          </cell>
        </row>
        <row r="2681">
          <cell r="A2681">
            <v>213</v>
          </cell>
          <cell r="B2681">
            <v>22</v>
          </cell>
          <cell r="F2681">
            <v>2010</v>
          </cell>
          <cell r="I2681">
            <v>1</v>
          </cell>
          <cell r="L2681">
            <v>3</v>
          </cell>
        </row>
        <row r="2682">
          <cell r="A2682">
            <v>209</v>
          </cell>
          <cell r="B2682">
            <v>22</v>
          </cell>
          <cell r="F2682">
            <v>2020</v>
          </cell>
          <cell r="I2682">
            <v>1</v>
          </cell>
          <cell r="L2682">
            <v>13</v>
          </cell>
        </row>
        <row r="2683">
          <cell r="A2683">
            <v>209</v>
          </cell>
          <cell r="B2683">
            <v>22</v>
          </cell>
          <cell r="F2683">
            <v>2010</v>
          </cell>
          <cell r="L2683">
            <v>6</v>
          </cell>
        </row>
        <row r="2684">
          <cell r="A2684">
            <v>442</v>
          </cell>
          <cell r="B2684">
            <v>23</v>
          </cell>
          <cell r="F2684">
            <v>2020</v>
          </cell>
          <cell r="L2684">
            <v>6</v>
          </cell>
        </row>
        <row r="2685">
          <cell r="A2685">
            <v>442</v>
          </cell>
          <cell r="B2685">
            <v>23</v>
          </cell>
          <cell r="F2685">
            <v>2010</v>
          </cell>
          <cell r="I2685">
            <v>1</v>
          </cell>
          <cell r="J2685">
            <v>1</v>
          </cell>
          <cell r="L2685">
            <v>5</v>
          </cell>
        </row>
        <row r="2686">
          <cell r="A2686">
            <v>203</v>
          </cell>
          <cell r="B2686">
            <v>22</v>
          </cell>
          <cell r="F2686">
            <v>2020</v>
          </cell>
          <cell r="L2686">
            <v>3</v>
          </cell>
        </row>
        <row r="2687">
          <cell r="A2687">
            <v>203</v>
          </cell>
          <cell r="B2687">
            <v>22</v>
          </cell>
          <cell r="F2687">
            <v>2010</v>
          </cell>
          <cell r="I2687">
            <v>1</v>
          </cell>
          <cell r="L2687">
            <v>4</v>
          </cell>
        </row>
        <row r="2688">
          <cell r="A2688">
            <v>201</v>
          </cell>
          <cell r="B2688">
            <v>22</v>
          </cell>
          <cell r="F2688">
            <v>2020</v>
          </cell>
          <cell r="L2688">
            <v>26</v>
          </cell>
        </row>
        <row r="2689">
          <cell r="A2689">
            <v>207</v>
          </cell>
          <cell r="B2689">
            <v>22</v>
          </cell>
          <cell r="F2689">
            <v>2010</v>
          </cell>
          <cell r="I2689">
            <v>1</v>
          </cell>
          <cell r="L2689">
            <v>5</v>
          </cell>
        </row>
        <row r="2690">
          <cell r="A2690">
            <v>207</v>
          </cell>
          <cell r="B2690">
            <v>22</v>
          </cell>
          <cell r="F2690">
            <v>2020</v>
          </cell>
          <cell r="L2690">
            <v>13</v>
          </cell>
        </row>
        <row r="2691">
          <cell r="A2691">
            <v>213</v>
          </cell>
          <cell r="B2691">
            <v>22</v>
          </cell>
          <cell r="F2691">
            <v>2010</v>
          </cell>
          <cell r="I2691">
            <v>1</v>
          </cell>
          <cell r="L2691">
            <v>6</v>
          </cell>
        </row>
        <row r="2692">
          <cell r="A2692">
            <v>213</v>
          </cell>
          <cell r="B2692">
            <v>22</v>
          </cell>
          <cell r="F2692">
            <v>2020</v>
          </cell>
          <cell r="L2692">
            <v>13</v>
          </cell>
        </row>
        <row r="2693">
          <cell r="A2693">
            <v>213</v>
          </cell>
          <cell r="B2693">
            <v>22</v>
          </cell>
          <cell r="F2693">
            <v>2020</v>
          </cell>
          <cell r="I2693">
            <v>1</v>
          </cell>
          <cell r="L2693">
            <v>19</v>
          </cell>
        </row>
        <row r="2694">
          <cell r="A2694">
            <v>213</v>
          </cell>
          <cell r="B2694">
            <v>22</v>
          </cell>
          <cell r="F2694">
            <v>2010</v>
          </cell>
          <cell r="J2694">
            <v>1</v>
          </cell>
          <cell r="L2694">
            <v>8</v>
          </cell>
        </row>
        <row r="2695">
          <cell r="A2695">
            <v>214</v>
          </cell>
          <cell r="B2695">
            <v>22</v>
          </cell>
          <cell r="F2695">
            <v>2010</v>
          </cell>
          <cell r="I2695">
            <v>1</v>
          </cell>
          <cell r="L2695">
            <v>3</v>
          </cell>
        </row>
        <row r="2696">
          <cell r="A2696">
            <v>214</v>
          </cell>
          <cell r="B2696">
            <v>22</v>
          </cell>
          <cell r="F2696">
            <v>2020</v>
          </cell>
          <cell r="L2696">
            <v>6</v>
          </cell>
        </row>
        <row r="2697">
          <cell r="A2697">
            <v>214</v>
          </cell>
          <cell r="B2697">
            <v>22</v>
          </cell>
          <cell r="F2697">
            <v>2020</v>
          </cell>
          <cell r="I2697">
            <v>1</v>
          </cell>
          <cell r="L2697">
            <v>5</v>
          </cell>
        </row>
        <row r="2698">
          <cell r="A2698">
            <v>214</v>
          </cell>
          <cell r="B2698">
            <v>22</v>
          </cell>
          <cell r="F2698">
            <v>2010</v>
          </cell>
          <cell r="L2698">
            <v>4</v>
          </cell>
        </row>
        <row r="2699">
          <cell r="A2699">
            <v>383</v>
          </cell>
          <cell r="B2699">
            <v>23</v>
          </cell>
          <cell r="F2699">
            <v>2020</v>
          </cell>
          <cell r="I2699">
            <v>1</v>
          </cell>
          <cell r="L2699">
            <v>5</v>
          </cell>
        </row>
        <row r="2700">
          <cell r="A2700">
            <v>383</v>
          </cell>
          <cell r="B2700">
            <v>23</v>
          </cell>
          <cell r="F2700">
            <v>2010</v>
          </cell>
          <cell r="L2700">
            <v>3</v>
          </cell>
        </row>
        <row r="2701">
          <cell r="A2701">
            <v>210</v>
          </cell>
          <cell r="B2701">
            <v>22</v>
          </cell>
          <cell r="F2701">
            <v>2020</v>
          </cell>
          <cell r="I2701">
            <v>1</v>
          </cell>
          <cell r="L2701">
            <v>6</v>
          </cell>
        </row>
        <row r="2702">
          <cell r="A2702">
            <v>210</v>
          </cell>
          <cell r="B2702">
            <v>22</v>
          </cell>
          <cell r="F2702">
            <v>2010</v>
          </cell>
          <cell r="L2702">
            <v>5</v>
          </cell>
        </row>
        <row r="2703">
          <cell r="A2703">
            <v>203</v>
          </cell>
          <cell r="B2703">
            <v>22</v>
          </cell>
          <cell r="F2703">
            <v>2020</v>
          </cell>
          <cell r="I2703">
            <v>1</v>
          </cell>
          <cell r="L2703">
            <v>9</v>
          </cell>
        </row>
        <row r="2704">
          <cell r="A2704">
            <v>203</v>
          </cell>
          <cell r="B2704">
            <v>22</v>
          </cell>
          <cell r="F2704">
            <v>2020</v>
          </cell>
          <cell r="I2704">
            <v>1</v>
          </cell>
          <cell r="L2704">
            <v>20</v>
          </cell>
        </row>
        <row r="2705">
          <cell r="A2705">
            <v>203</v>
          </cell>
          <cell r="B2705">
            <v>22</v>
          </cell>
          <cell r="F2705">
            <v>2010</v>
          </cell>
          <cell r="J2705">
            <v>1</v>
          </cell>
          <cell r="L2705">
            <v>12</v>
          </cell>
        </row>
        <row r="2706">
          <cell r="A2706">
            <v>203</v>
          </cell>
          <cell r="B2706">
            <v>22</v>
          </cell>
          <cell r="F2706">
            <v>2020</v>
          </cell>
          <cell r="I2706">
            <v>1</v>
          </cell>
          <cell r="L2706">
            <v>6</v>
          </cell>
        </row>
        <row r="2707">
          <cell r="A2707">
            <v>203</v>
          </cell>
          <cell r="B2707">
            <v>22</v>
          </cell>
          <cell r="F2707">
            <v>2010</v>
          </cell>
          <cell r="L2707">
            <v>3</v>
          </cell>
        </row>
        <row r="2708">
          <cell r="A2708">
            <v>210</v>
          </cell>
          <cell r="B2708">
            <v>22</v>
          </cell>
          <cell r="F2708">
            <v>2020</v>
          </cell>
          <cell r="L2708">
            <v>16</v>
          </cell>
        </row>
        <row r="2709">
          <cell r="A2709">
            <v>210</v>
          </cell>
          <cell r="B2709">
            <v>22</v>
          </cell>
          <cell r="F2709">
            <v>2010</v>
          </cell>
          <cell r="I2709">
            <v>1</v>
          </cell>
          <cell r="L2709">
            <v>12</v>
          </cell>
        </row>
        <row r="2710">
          <cell r="A2710">
            <v>203</v>
          </cell>
          <cell r="B2710">
            <v>22</v>
          </cell>
          <cell r="F2710">
            <v>2010</v>
          </cell>
          <cell r="I2710">
            <v>1</v>
          </cell>
          <cell r="L2710">
            <v>3</v>
          </cell>
        </row>
        <row r="2711">
          <cell r="A2711">
            <v>203</v>
          </cell>
          <cell r="B2711">
            <v>22</v>
          </cell>
          <cell r="F2711">
            <v>2020</v>
          </cell>
          <cell r="L2711">
            <v>6</v>
          </cell>
        </row>
        <row r="2712">
          <cell r="A2712">
            <v>201</v>
          </cell>
          <cell r="B2712">
            <v>22</v>
          </cell>
          <cell r="F2712">
            <v>2020</v>
          </cell>
          <cell r="L2712">
            <v>19</v>
          </cell>
        </row>
        <row r="2713">
          <cell r="A2713">
            <v>201</v>
          </cell>
          <cell r="B2713">
            <v>22</v>
          </cell>
          <cell r="F2713">
            <v>2010</v>
          </cell>
          <cell r="I2713">
            <v>1</v>
          </cell>
          <cell r="L2713">
            <v>9</v>
          </cell>
        </row>
        <row r="2714">
          <cell r="A2714">
            <v>201</v>
          </cell>
          <cell r="B2714">
            <v>22</v>
          </cell>
          <cell r="F2714">
            <v>2020</v>
          </cell>
          <cell r="L2714">
            <v>17</v>
          </cell>
        </row>
        <row r="2715">
          <cell r="A2715">
            <v>201</v>
          </cell>
          <cell r="B2715">
            <v>22</v>
          </cell>
          <cell r="F2715">
            <v>2010</v>
          </cell>
          <cell r="I2715">
            <v>1</v>
          </cell>
          <cell r="L2715">
            <v>8</v>
          </cell>
        </row>
        <row r="2716">
          <cell r="A2716">
            <v>211</v>
          </cell>
          <cell r="B2716">
            <v>22</v>
          </cell>
          <cell r="F2716">
            <v>2020</v>
          </cell>
          <cell r="I2716">
            <v>1</v>
          </cell>
          <cell r="L2716">
            <v>11</v>
          </cell>
        </row>
        <row r="2717">
          <cell r="A2717">
            <v>203</v>
          </cell>
          <cell r="B2717">
            <v>22</v>
          </cell>
          <cell r="F2717">
            <v>2020</v>
          </cell>
          <cell r="L2717">
            <v>6</v>
          </cell>
        </row>
        <row r="2718">
          <cell r="A2718">
            <v>203</v>
          </cell>
          <cell r="B2718">
            <v>22</v>
          </cell>
          <cell r="F2718">
            <v>2010</v>
          </cell>
          <cell r="I2718">
            <v>1</v>
          </cell>
          <cell r="L2718">
            <v>5</v>
          </cell>
        </row>
        <row r="2719">
          <cell r="A2719">
            <v>203</v>
          </cell>
          <cell r="B2719">
            <v>22</v>
          </cell>
          <cell r="F2719">
            <v>2010</v>
          </cell>
          <cell r="I2719">
            <v>1</v>
          </cell>
          <cell r="L2719">
            <v>2</v>
          </cell>
        </row>
        <row r="2720">
          <cell r="A2720">
            <v>203</v>
          </cell>
          <cell r="B2720">
            <v>22</v>
          </cell>
          <cell r="F2720">
            <v>2020</v>
          </cell>
          <cell r="L2720">
            <v>5</v>
          </cell>
        </row>
        <row r="2721">
          <cell r="A2721">
            <v>207</v>
          </cell>
          <cell r="B2721">
            <v>22</v>
          </cell>
          <cell r="F2721">
            <v>2010</v>
          </cell>
          <cell r="L2721">
            <v>15</v>
          </cell>
        </row>
        <row r="2722">
          <cell r="A2722">
            <v>207</v>
          </cell>
          <cell r="B2722">
            <v>22</v>
          </cell>
          <cell r="F2722">
            <v>2020</v>
          </cell>
          <cell r="I2722">
            <v>1</v>
          </cell>
          <cell r="L2722">
            <v>23</v>
          </cell>
        </row>
        <row r="2723">
          <cell r="A2723">
            <v>201</v>
          </cell>
          <cell r="B2723">
            <v>22</v>
          </cell>
          <cell r="F2723">
            <v>2020</v>
          </cell>
          <cell r="I2723">
            <v>1</v>
          </cell>
          <cell r="L2723">
            <v>21</v>
          </cell>
        </row>
        <row r="2724">
          <cell r="A2724">
            <v>201</v>
          </cell>
          <cell r="B2724">
            <v>22</v>
          </cell>
          <cell r="F2724">
            <v>2010</v>
          </cell>
          <cell r="I2724">
            <v>1</v>
          </cell>
          <cell r="L2724">
            <v>13</v>
          </cell>
        </row>
        <row r="2725">
          <cell r="A2725">
            <v>201</v>
          </cell>
          <cell r="B2725">
            <v>22</v>
          </cell>
          <cell r="F2725">
            <v>2010</v>
          </cell>
          <cell r="I2725">
            <v>1</v>
          </cell>
          <cell r="L2725">
            <v>12</v>
          </cell>
        </row>
        <row r="2726">
          <cell r="A2726">
            <v>201</v>
          </cell>
          <cell r="B2726">
            <v>22</v>
          </cell>
          <cell r="F2726">
            <v>2020</v>
          </cell>
          <cell r="L2726">
            <v>19</v>
          </cell>
        </row>
        <row r="2727">
          <cell r="A2727">
            <v>201</v>
          </cell>
          <cell r="B2727">
            <v>22</v>
          </cell>
          <cell r="F2727">
            <v>2010</v>
          </cell>
          <cell r="L2727">
            <v>10</v>
          </cell>
        </row>
        <row r="2728">
          <cell r="A2728">
            <v>201</v>
          </cell>
          <cell r="B2728">
            <v>22</v>
          </cell>
          <cell r="F2728">
            <v>2020</v>
          </cell>
          <cell r="I2728">
            <v>1</v>
          </cell>
          <cell r="L2728">
            <v>14</v>
          </cell>
        </row>
        <row r="2729">
          <cell r="A2729">
            <v>201</v>
          </cell>
          <cell r="B2729">
            <v>22</v>
          </cell>
          <cell r="F2729">
            <v>2010</v>
          </cell>
          <cell r="I2729">
            <v>1</v>
          </cell>
          <cell r="L2729">
            <v>12</v>
          </cell>
        </row>
        <row r="2730">
          <cell r="A2730">
            <v>203</v>
          </cell>
          <cell r="B2730">
            <v>22</v>
          </cell>
          <cell r="F2730">
            <v>2020</v>
          </cell>
          <cell r="L2730">
            <v>8</v>
          </cell>
        </row>
        <row r="2731">
          <cell r="A2731">
            <v>203</v>
          </cell>
          <cell r="B2731">
            <v>22</v>
          </cell>
          <cell r="F2731">
            <v>2010</v>
          </cell>
          <cell r="I2731">
            <v>1</v>
          </cell>
          <cell r="L2731">
            <v>6</v>
          </cell>
        </row>
        <row r="2732">
          <cell r="A2732">
            <v>211</v>
          </cell>
          <cell r="B2732">
            <v>22</v>
          </cell>
          <cell r="F2732">
            <v>2020</v>
          </cell>
          <cell r="L2732">
            <v>6</v>
          </cell>
        </row>
        <row r="2733">
          <cell r="A2733">
            <v>211</v>
          </cell>
          <cell r="B2733">
            <v>22</v>
          </cell>
          <cell r="F2733">
            <v>2010</v>
          </cell>
          <cell r="I2733">
            <v>1</v>
          </cell>
          <cell r="L2733">
            <v>7</v>
          </cell>
        </row>
        <row r="2734">
          <cell r="A2734">
            <v>203</v>
          </cell>
          <cell r="B2734">
            <v>22</v>
          </cell>
          <cell r="F2734">
            <v>2020</v>
          </cell>
          <cell r="L2734">
            <v>14</v>
          </cell>
        </row>
        <row r="2735">
          <cell r="A2735">
            <v>203</v>
          </cell>
          <cell r="B2735">
            <v>22</v>
          </cell>
          <cell r="F2735">
            <v>2010</v>
          </cell>
          <cell r="I2735">
            <v>1</v>
          </cell>
          <cell r="L2735">
            <v>8</v>
          </cell>
        </row>
        <row r="2736">
          <cell r="A2736">
            <v>425</v>
          </cell>
          <cell r="B2736">
            <v>23</v>
          </cell>
          <cell r="F2736">
            <v>2010</v>
          </cell>
          <cell r="I2736">
            <v>1</v>
          </cell>
          <cell r="L2736">
            <v>9</v>
          </cell>
        </row>
        <row r="2737">
          <cell r="A2737">
            <v>425</v>
          </cell>
          <cell r="B2737">
            <v>23</v>
          </cell>
          <cell r="F2737">
            <v>2020</v>
          </cell>
          <cell r="L2737">
            <v>18</v>
          </cell>
        </row>
        <row r="2738">
          <cell r="A2738">
            <v>441</v>
          </cell>
          <cell r="B2738">
            <v>23</v>
          </cell>
          <cell r="F2738">
            <v>2010</v>
          </cell>
          <cell r="I2738">
            <v>1</v>
          </cell>
          <cell r="L2738">
            <v>5</v>
          </cell>
        </row>
        <row r="2739">
          <cell r="A2739">
            <v>441</v>
          </cell>
          <cell r="B2739">
            <v>23</v>
          </cell>
          <cell r="F2739">
            <v>2020</v>
          </cell>
          <cell r="L2739">
            <v>8</v>
          </cell>
        </row>
        <row r="2740">
          <cell r="A2740">
            <v>213</v>
          </cell>
          <cell r="B2740">
            <v>22</v>
          </cell>
          <cell r="F2740">
            <v>2020</v>
          </cell>
          <cell r="I2740">
            <v>1</v>
          </cell>
          <cell r="L2740">
            <v>7</v>
          </cell>
        </row>
        <row r="2741">
          <cell r="A2741">
            <v>213</v>
          </cell>
          <cell r="B2741">
            <v>22</v>
          </cell>
          <cell r="F2741">
            <v>2010</v>
          </cell>
          <cell r="L2741">
            <v>5</v>
          </cell>
        </row>
        <row r="2742">
          <cell r="A2742">
            <v>383</v>
          </cell>
          <cell r="B2742">
            <v>23</v>
          </cell>
          <cell r="F2742">
            <v>2010</v>
          </cell>
          <cell r="I2742">
            <v>1</v>
          </cell>
          <cell r="L2742">
            <v>3</v>
          </cell>
        </row>
        <row r="2743">
          <cell r="A2743">
            <v>383</v>
          </cell>
          <cell r="B2743">
            <v>23</v>
          </cell>
          <cell r="F2743">
            <v>2020</v>
          </cell>
          <cell r="L2743">
            <v>6</v>
          </cell>
        </row>
        <row r="2744">
          <cell r="A2744">
            <v>211</v>
          </cell>
          <cell r="B2744">
            <v>22</v>
          </cell>
          <cell r="F2744">
            <v>2010</v>
          </cell>
          <cell r="L2744">
            <v>9</v>
          </cell>
        </row>
        <row r="2745">
          <cell r="A2745">
            <v>201</v>
          </cell>
          <cell r="B2745">
            <v>22</v>
          </cell>
          <cell r="F2745">
            <v>2010</v>
          </cell>
          <cell r="I2745">
            <v>2</v>
          </cell>
          <cell r="L2745">
            <v>7</v>
          </cell>
        </row>
        <row r="2746">
          <cell r="A2746">
            <v>201</v>
          </cell>
          <cell r="B2746">
            <v>22</v>
          </cell>
          <cell r="F2746">
            <v>2020</v>
          </cell>
          <cell r="L2746">
            <v>8</v>
          </cell>
        </row>
        <row r="2747">
          <cell r="A2747">
            <v>209</v>
          </cell>
          <cell r="B2747">
            <v>22</v>
          </cell>
          <cell r="F2747">
            <v>2010</v>
          </cell>
          <cell r="L2747">
            <v>4</v>
          </cell>
        </row>
        <row r="2748">
          <cell r="A2748">
            <v>209</v>
          </cell>
          <cell r="B2748">
            <v>22</v>
          </cell>
          <cell r="F2748">
            <v>2020</v>
          </cell>
          <cell r="I2748">
            <v>1</v>
          </cell>
          <cell r="L2748">
            <v>7</v>
          </cell>
        </row>
        <row r="2749">
          <cell r="A2749">
            <v>211</v>
          </cell>
          <cell r="B2749">
            <v>22</v>
          </cell>
          <cell r="F2749">
            <v>2010</v>
          </cell>
          <cell r="I2749">
            <v>1</v>
          </cell>
          <cell r="L2749">
            <v>7</v>
          </cell>
        </row>
        <row r="2750">
          <cell r="A2750">
            <v>211</v>
          </cell>
          <cell r="B2750">
            <v>22</v>
          </cell>
          <cell r="F2750">
            <v>2020</v>
          </cell>
          <cell r="L2750">
            <v>12</v>
          </cell>
        </row>
        <row r="2751">
          <cell r="A2751">
            <v>208</v>
          </cell>
          <cell r="B2751">
            <v>22</v>
          </cell>
          <cell r="F2751">
            <v>2010</v>
          </cell>
          <cell r="L2751">
            <v>8</v>
          </cell>
        </row>
        <row r="2752">
          <cell r="A2752">
            <v>208</v>
          </cell>
          <cell r="B2752">
            <v>22</v>
          </cell>
          <cell r="F2752">
            <v>2020</v>
          </cell>
          <cell r="I2752">
            <v>1</v>
          </cell>
          <cell r="L2752">
            <v>12</v>
          </cell>
        </row>
        <row r="2753">
          <cell r="A2753">
            <v>210</v>
          </cell>
          <cell r="B2753">
            <v>22</v>
          </cell>
          <cell r="F2753">
            <v>2010</v>
          </cell>
          <cell r="I2753">
            <v>1</v>
          </cell>
          <cell r="J2753">
            <v>1</v>
          </cell>
          <cell r="L2753">
            <v>17</v>
          </cell>
        </row>
        <row r="2754">
          <cell r="A2754">
            <v>210</v>
          </cell>
          <cell r="B2754">
            <v>22</v>
          </cell>
          <cell r="F2754">
            <v>2020</v>
          </cell>
          <cell r="L2754">
            <v>21</v>
          </cell>
        </row>
        <row r="2755">
          <cell r="A2755">
            <v>208</v>
          </cell>
          <cell r="B2755">
            <v>22</v>
          </cell>
          <cell r="F2755">
            <v>2010</v>
          </cell>
          <cell r="L2755">
            <v>9</v>
          </cell>
        </row>
        <row r="2756">
          <cell r="A2756">
            <v>208</v>
          </cell>
          <cell r="B2756">
            <v>22</v>
          </cell>
          <cell r="F2756">
            <v>2020</v>
          </cell>
          <cell r="I2756">
            <v>1</v>
          </cell>
          <cell r="L2756">
            <v>17</v>
          </cell>
        </row>
        <row r="2757">
          <cell r="A2757">
            <v>214</v>
          </cell>
          <cell r="B2757">
            <v>22</v>
          </cell>
          <cell r="F2757">
            <v>2010</v>
          </cell>
          <cell r="I2757">
            <v>1</v>
          </cell>
          <cell r="L2757">
            <v>6</v>
          </cell>
        </row>
        <row r="2758">
          <cell r="A2758">
            <v>214</v>
          </cell>
          <cell r="B2758">
            <v>22</v>
          </cell>
          <cell r="F2758">
            <v>2020</v>
          </cell>
          <cell r="L2758">
            <v>4</v>
          </cell>
        </row>
        <row r="2759">
          <cell r="A2759">
            <v>214</v>
          </cell>
          <cell r="B2759">
            <v>22</v>
          </cell>
          <cell r="F2759">
            <v>2010</v>
          </cell>
          <cell r="I2759">
            <v>1</v>
          </cell>
          <cell r="J2759">
            <v>1</v>
          </cell>
          <cell r="L2759">
            <v>6</v>
          </cell>
        </row>
        <row r="2760">
          <cell r="A2760">
            <v>214</v>
          </cell>
          <cell r="B2760">
            <v>22</v>
          </cell>
          <cell r="F2760">
            <v>2020</v>
          </cell>
          <cell r="L2760">
            <v>16</v>
          </cell>
        </row>
        <row r="2761">
          <cell r="A2761">
            <v>202</v>
          </cell>
          <cell r="B2761">
            <v>22</v>
          </cell>
          <cell r="F2761">
            <v>2020</v>
          </cell>
          <cell r="L2761">
            <v>17</v>
          </cell>
        </row>
        <row r="2762">
          <cell r="A2762">
            <v>202</v>
          </cell>
          <cell r="B2762">
            <v>22</v>
          </cell>
          <cell r="F2762">
            <v>2010</v>
          </cell>
          <cell r="I2762">
            <v>1</v>
          </cell>
          <cell r="L2762">
            <v>9</v>
          </cell>
        </row>
        <row r="2763">
          <cell r="A2763">
            <v>383</v>
          </cell>
          <cell r="B2763">
            <v>23</v>
          </cell>
          <cell r="F2763">
            <v>2010</v>
          </cell>
          <cell r="I2763">
            <v>1</v>
          </cell>
          <cell r="L2763">
            <v>10</v>
          </cell>
        </row>
        <row r="2764">
          <cell r="A2764">
            <v>383</v>
          </cell>
          <cell r="B2764">
            <v>23</v>
          </cell>
          <cell r="F2764">
            <v>2020</v>
          </cell>
          <cell r="L2764">
            <v>16</v>
          </cell>
        </row>
        <row r="2765">
          <cell r="A2765">
            <v>211</v>
          </cell>
          <cell r="B2765">
            <v>22</v>
          </cell>
          <cell r="F2765">
            <v>2010</v>
          </cell>
          <cell r="L2765">
            <v>11</v>
          </cell>
        </row>
        <row r="2766">
          <cell r="A2766">
            <v>211</v>
          </cell>
          <cell r="B2766">
            <v>22</v>
          </cell>
          <cell r="F2766">
            <v>2020</v>
          </cell>
          <cell r="I2766">
            <v>1</v>
          </cell>
          <cell r="L2766">
            <v>13</v>
          </cell>
        </row>
        <row r="2767">
          <cell r="A2767" t="e">
            <v>#N/A</v>
          </cell>
          <cell r="B2767" t="e">
            <v>#N/A</v>
          </cell>
        </row>
        <row r="2768">
          <cell r="A2768" t="e">
            <v>#N/A</v>
          </cell>
          <cell r="B2768" t="e">
            <v>#N/A</v>
          </cell>
        </row>
        <row r="2769">
          <cell r="A2769" t="e">
            <v>#N/A</v>
          </cell>
          <cell r="B2769" t="e">
            <v>#N/A</v>
          </cell>
        </row>
        <row r="2770">
          <cell r="A2770" t="e">
            <v>#N/A</v>
          </cell>
          <cell r="B2770" t="e">
            <v>#N/A</v>
          </cell>
        </row>
        <row r="2771">
          <cell r="A2771" t="e">
            <v>#N/A</v>
          </cell>
          <cell r="B2771" t="e">
            <v>#N/A</v>
          </cell>
        </row>
        <row r="2772">
          <cell r="A2772" t="e">
            <v>#N/A</v>
          </cell>
          <cell r="B2772" t="e">
            <v>#N/A</v>
          </cell>
        </row>
        <row r="2773">
          <cell r="A2773" t="e">
            <v>#N/A</v>
          </cell>
          <cell r="B2773" t="e">
            <v>#N/A</v>
          </cell>
        </row>
        <row r="2774">
          <cell r="A2774" t="e">
            <v>#N/A</v>
          </cell>
          <cell r="B2774" t="e">
            <v>#N/A</v>
          </cell>
        </row>
        <row r="2775">
          <cell r="A2775" t="e">
            <v>#N/A</v>
          </cell>
          <cell r="B2775" t="e">
            <v>#N/A</v>
          </cell>
        </row>
        <row r="2776">
          <cell r="A2776" t="e">
            <v>#N/A</v>
          </cell>
          <cell r="B2776" t="e">
            <v>#N/A</v>
          </cell>
        </row>
      </sheetData>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tabSelected="1" workbookViewId="0" topLeftCell="A1">
      <selection activeCell="S20" sqref="S20"/>
    </sheetView>
  </sheetViews>
  <sheetFormatPr defaultColWidth="9.00390625" defaultRowHeight="13.5"/>
  <cols>
    <col min="1" max="1" width="10.75390625" style="1" customWidth="1"/>
    <col min="2" max="4" width="5.625" style="1" customWidth="1"/>
    <col min="5" max="17" width="7.50390625" style="1" customWidth="1"/>
    <col min="18" max="16384" width="9.00390625" style="1" customWidth="1"/>
  </cols>
  <sheetData>
    <row r="1" ht="22.5" customHeight="1">
      <c r="A1" s="12" t="s">
        <v>0</v>
      </c>
    </row>
    <row r="2" spans="1:17" ht="23.25" customHeight="1">
      <c r="A2" s="13" t="s">
        <v>1</v>
      </c>
      <c r="B2" s="13"/>
      <c r="C2" s="13"/>
      <c r="D2" s="14"/>
      <c r="E2" s="14"/>
      <c r="K2" s="15"/>
      <c r="Q2" s="15" t="s">
        <v>2</v>
      </c>
    </row>
    <row r="3" spans="1:17" ht="12.95" customHeight="1">
      <c r="A3" s="77" t="s">
        <v>3</v>
      </c>
      <c r="B3" s="80" t="s">
        <v>4</v>
      </c>
      <c r="C3" s="80"/>
      <c r="D3" s="81"/>
      <c r="E3" s="77" t="s">
        <v>5</v>
      </c>
      <c r="F3" s="84" t="s">
        <v>6</v>
      </c>
      <c r="G3" s="85"/>
      <c r="H3" s="85"/>
      <c r="I3" s="85"/>
      <c r="J3" s="85"/>
      <c r="K3" s="85"/>
      <c r="L3" s="85"/>
      <c r="M3" s="85"/>
      <c r="N3" s="85"/>
      <c r="O3" s="85"/>
      <c r="P3" s="85"/>
      <c r="Q3" s="86"/>
    </row>
    <row r="4" spans="1:17" ht="12.95" customHeight="1">
      <c r="A4" s="78"/>
      <c r="B4" s="82"/>
      <c r="C4" s="82"/>
      <c r="D4" s="83"/>
      <c r="E4" s="78"/>
      <c r="F4" s="87" t="s">
        <v>7</v>
      </c>
      <c r="G4" s="87"/>
      <c r="H4" s="87"/>
      <c r="I4" s="87" t="s">
        <v>8</v>
      </c>
      <c r="J4" s="87"/>
      <c r="K4" s="87"/>
      <c r="L4" s="88" t="s">
        <v>9</v>
      </c>
      <c r="M4" s="87"/>
      <c r="N4" s="87"/>
      <c r="O4" s="87" t="s">
        <v>10</v>
      </c>
      <c r="P4" s="87"/>
      <c r="Q4" s="87"/>
    </row>
    <row r="5" spans="1:17" ht="12.95" customHeight="1">
      <c r="A5" s="79"/>
      <c r="B5" s="16" t="s">
        <v>7</v>
      </c>
      <c r="C5" s="17" t="s">
        <v>11</v>
      </c>
      <c r="D5" s="16" t="s">
        <v>12</v>
      </c>
      <c r="E5" s="79"/>
      <c r="F5" s="10" t="s">
        <v>7</v>
      </c>
      <c r="G5" s="10" t="s">
        <v>13</v>
      </c>
      <c r="H5" s="10" t="s">
        <v>14</v>
      </c>
      <c r="I5" s="10" t="s">
        <v>7</v>
      </c>
      <c r="J5" s="10" t="s">
        <v>13</v>
      </c>
      <c r="K5" s="10" t="s">
        <v>14</v>
      </c>
      <c r="L5" s="4" t="s">
        <v>7</v>
      </c>
      <c r="M5" s="10" t="s">
        <v>13</v>
      </c>
      <c r="N5" s="10" t="s">
        <v>14</v>
      </c>
      <c r="O5" s="10" t="s">
        <v>7</v>
      </c>
      <c r="P5" s="10" t="s">
        <v>13</v>
      </c>
      <c r="Q5" s="10" t="s">
        <v>14</v>
      </c>
    </row>
    <row r="6" spans="1:17" ht="18.95" customHeight="1">
      <c r="A6" s="18" t="s">
        <v>15</v>
      </c>
      <c r="B6" s="19">
        <v>227</v>
      </c>
      <c r="C6" s="19">
        <v>227</v>
      </c>
      <c r="D6" s="19">
        <v>0</v>
      </c>
      <c r="E6" s="19">
        <v>3529</v>
      </c>
      <c r="F6" s="19">
        <v>82872</v>
      </c>
      <c r="G6" s="19">
        <v>42638</v>
      </c>
      <c r="H6" s="19">
        <v>40234</v>
      </c>
      <c r="I6" s="19">
        <v>13857</v>
      </c>
      <c r="J6" s="19">
        <v>7094</v>
      </c>
      <c r="K6" s="19">
        <v>6763</v>
      </c>
      <c r="L6" s="19">
        <v>13763</v>
      </c>
      <c r="M6" s="19">
        <v>7066</v>
      </c>
      <c r="N6" s="19">
        <v>6697</v>
      </c>
      <c r="O6" s="19">
        <v>13889</v>
      </c>
      <c r="P6" s="19">
        <v>7219</v>
      </c>
      <c r="Q6" s="20">
        <v>6670</v>
      </c>
    </row>
    <row r="7" spans="1:17" ht="18.95" customHeight="1">
      <c r="A7" s="21" t="s">
        <v>16</v>
      </c>
      <c r="B7" s="22">
        <v>1</v>
      </c>
      <c r="C7" s="22">
        <v>1</v>
      </c>
      <c r="D7" s="22">
        <v>0</v>
      </c>
      <c r="E7" s="22">
        <v>18</v>
      </c>
      <c r="F7" s="22">
        <v>640</v>
      </c>
      <c r="G7" s="22">
        <v>315</v>
      </c>
      <c r="H7" s="22">
        <v>325</v>
      </c>
      <c r="I7" s="22">
        <v>105</v>
      </c>
      <c r="J7" s="22">
        <v>52</v>
      </c>
      <c r="K7" s="22">
        <v>53</v>
      </c>
      <c r="L7" s="22">
        <v>103</v>
      </c>
      <c r="M7" s="22">
        <v>51</v>
      </c>
      <c r="N7" s="22">
        <v>52</v>
      </c>
      <c r="O7" s="22">
        <v>100</v>
      </c>
      <c r="P7" s="22">
        <v>49</v>
      </c>
      <c r="Q7" s="23">
        <v>51</v>
      </c>
    </row>
    <row r="8" spans="1:17" ht="18.95" customHeight="1">
      <c r="A8" s="2" t="s">
        <v>17</v>
      </c>
      <c r="B8" s="7">
        <v>225</v>
      </c>
      <c r="C8" s="7">
        <v>225</v>
      </c>
      <c r="D8" s="7">
        <v>0</v>
      </c>
      <c r="E8" s="7">
        <v>3505</v>
      </c>
      <c r="F8" s="7">
        <v>82069</v>
      </c>
      <c r="G8" s="7">
        <v>42244</v>
      </c>
      <c r="H8" s="7">
        <v>39825</v>
      </c>
      <c r="I8" s="7">
        <v>13728</v>
      </c>
      <c r="J8" s="7">
        <v>7030</v>
      </c>
      <c r="K8" s="7">
        <v>6698</v>
      </c>
      <c r="L8" s="7">
        <v>13633</v>
      </c>
      <c r="M8" s="7">
        <v>6998</v>
      </c>
      <c r="N8" s="7">
        <v>6635</v>
      </c>
      <c r="O8" s="7">
        <v>13760</v>
      </c>
      <c r="P8" s="7">
        <v>7159</v>
      </c>
      <c r="Q8" s="24">
        <v>6601</v>
      </c>
    </row>
    <row r="9" spans="1:17" ht="18.95" customHeight="1">
      <c r="A9" s="25" t="s">
        <v>18</v>
      </c>
      <c r="B9" s="26">
        <v>1</v>
      </c>
      <c r="C9" s="26">
        <v>1</v>
      </c>
      <c r="D9" s="26">
        <v>0</v>
      </c>
      <c r="E9" s="26">
        <v>6</v>
      </c>
      <c r="F9" s="26">
        <v>163</v>
      </c>
      <c r="G9" s="26">
        <v>79</v>
      </c>
      <c r="H9" s="26">
        <v>84</v>
      </c>
      <c r="I9" s="26">
        <v>24</v>
      </c>
      <c r="J9" s="26">
        <v>12</v>
      </c>
      <c r="K9" s="26">
        <v>12</v>
      </c>
      <c r="L9" s="26">
        <v>27</v>
      </c>
      <c r="M9" s="26">
        <v>17</v>
      </c>
      <c r="N9" s="26">
        <v>10</v>
      </c>
      <c r="O9" s="26">
        <v>29</v>
      </c>
      <c r="P9" s="26">
        <v>11</v>
      </c>
      <c r="Q9" s="27">
        <v>18</v>
      </c>
    </row>
    <row r="10" spans="1:17" ht="18.95" customHeight="1">
      <c r="A10" s="2" t="s">
        <v>19</v>
      </c>
      <c r="B10" s="8">
        <v>37</v>
      </c>
      <c r="C10" s="8">
        <v>37</v>
      </c>
      <c r="D10" s="8">
        <v>0</v>
      </c>
      <c r="E10" s="8">
        <v>729</v>
      </c>
      <c r="F10" s="8">
        <v>18881</v>
      </c>
      <c r="G10" s="8">
        <v>9616</v>
      </c>
      <c r="H10" s="8">
        <v>9265</v>
      </c>
      <c r="I10" s="8">
        <v>3112</v>
      </c>
      <c r="J10" s="8">
        <v>1581</v>
      </c>
      <c r="K10" s="8">
        <v>1531</v>
      </c>
      <c r="L10" s="8">
        <v>3154</v>
      </c>
      <c r="M10" s="8">
        <v>1580</v>
      </c>
      <c r="N10" s="8">
        <v>1574</v>
      </c>
      <c r="O10" s="8">
        <v>3189</v>
      </c>
      <c r="P10" s="8">
        <v>1650</v>
      </c>
      <c r="Q10" s="28">
        <v>1539</v>
      </c>
    </row>
    <row r="11" spans="1:17" ht="18.95" customHeight="1">
      <c r="A11" s="2" t="s">
        <v>20</v>
      </c>
      <c r="B11" s="8">
        <v>17</v>
      </c>
      <c r="C11" s="8">
        <v>17</v>
      </c>
      <c r="D11" s="8">
        <v>0</v>
      </c>
      <c r="E11" s="8">
        <v>279</v>
      </c>
      <c r="F11" s="8">
        <v>6434</v>
      </c>
      <c r="G11" s="8">
        <v>3347</v>
      </c>
      <c r="H11" s="8">
        <v>3087</v>
      </c>
      <c r="I11" s="8">
        <v>1091</v>
      </c>
      <c r="J11" s="8">
        <v>577</v>
      </c>
      <c r="K11" s="8">
        <v>514</v>
      </c>
      <c r="L11" s="8">
        <v>1056</v>
      </c>
      <c r="M11" s="8">
        <v>549</v>
      </c>
      <c r="N11" s="8">
        <v>507</v>
      </c>
      <c r="O11" s="8">
        <v>1073</v>
      </c>
      <c r="P11" s="8">
        <v>573</v>
      </c>
      <c r="Q11" s="28">
        <v>500</v>
      </c>
    </row>
    <row r="12" spans="1:17" ht="18.95" customHeight="1">
      <c r="A12" s="2" t="s">
        <v>21</v>
      </c>
      <c r="B12" s="8">
        <v>27</v>
      </c>
      <c r="C12" s="8">
        <v>27</v>
      </c>
      <c r="D12" s="8">
        <v>0</v>
      </c>
      <c r="E12" s="8">
        <v>318</v>
      </c>
      <c r="F12" s="8">
        <v>6865</v>
      </c>
      <c r="G12" s="8">
        <v>3531</v>
      </c>
      <c r="H12" s="8">
        <v>3334</v>
      </c>
      <c r="I12" s="8">
        <v>1085</v>
      </c>
      <c r="J12" s="8">
        <v>549</v>
      </c>
      <c r="K12" s="8">
        <v>536</v>
      </c>
      <c r="L12" s="8">
        <v>1122</v>
      </c>
      <c r="M12" s="8">
        <v>578</v>
      </c>
      <c r="N12" s="8">
        <v>544</v>
      </c>
      <c r="O12" s="8">
        <v>1203</v>
      </c>
      <c r="P12" s="8">
        <v>628</v>
      </c>
      <c r="Q12" s="28">
        <v>575</v>
      </c>
    </row>
    <row r="13" spans="1:17" ht="18.95" customHeight="1">
      <c r="A13" s="2" t="s">
        <v>22</v>
      </c>
      <c r="B13" s="8">
        <v>12</v>
      </c>
      <c r="C13" s="8">
        <v>12</v>
      </c>
      <c r="D13" s="8">
        <v>0</v>
      </c>
      <c r="E13" s="8">
        <v>195</v>
      </c>
      <c r="F13" s="8">
        <v>4671</v>
      </c>
      <c r="G13" s="8">
        <v>2345</v>
      </c>
      <c r="H13" s="8">
        <v>2326</v>
      </c>
      <c r="I13" s="8">
        <v>830</v>
      </c>
      <c r="J13" s="8">
        <v>417</v>
      </c>
      <c r="K13" s="8">
        <v>413</v>
      </c>
      <c r="L13" s="8">
        <v>807</v>
      </c>
      <c r="M13" s="8">
        <v>383</v>
      </c>
      <c r="N13" s="8">
        <v>424</v>
      </c>
      <c r="O13" s="8">
        <v>787</v>
      </c>
      <c r="P13" s="8">
        <v>420</v>
      </c>
      <c r="Q13" s="28">
        <v>367</v>
      </c>
    </row>
    <row r="14" spans="1:17" ht="18.95" customHeight="1">
      <c r="A14" s="29" t="s">
        <v>23</v>
      </c>
      <c r="B14" s="30">
        <v>13</v>
      </c>
      <c r="C14" s="30">
        <v>13</v>
      </c>
      <c r="D14" s="30">
        <v>0</v>
      </c>
      <c r="E14" s="30">
        <v>304</v>
      </c>
      <c r="F14" s="30">
        <v>7715</v>
      </c>
      <c r="G14" s="30">
        <v>3988</v>
      </c>
      <c r="H14" s="30">
        <v>3727</v>
      </c>
      <c r="I14" s="30">
        <v>1338</v>
      </c>
      <c r="J14" s="30">
        <v>675</v>
      </c>
      <c r="K14" s="30">
        <v>663</v>
      </c>
      <c r="L14" s="30">
        <v>1319</v>
      </c>
      <c r="M14" s="30">
        <v>681</v>
      </c>
      <c r="N14" s="30">
        <v>638</v>
      </c>
      <c r="O14" s="30">
        <v>1317</v>
      </c>
      <c r="P14" s="30">
        <v>688</v>
      </c>
      <c r="Q14" s="31">
        <v>629</v>
      </c>
    </row>
    <row r="15" spans="1:17" ht="18.95" customHeight="1">
      <c r="A15" s="2" t="s">
        <v>24</v>
      </c>
      <c r="B15" s="8">
        <v>9</v>
      </c>
      <c r="C15" s="8">
        <v>9</v>
      </c>
      <c r="D15" s="8">
        <v>0</v>
      </c>
      <c r="E15" s="8">
        <v>217</v>
      </c>
      <c r="F15" s="8">
        <v>5783</v>
      </c>
      <c r="G15" s="8">
        <v>2965</v>
      </c>
      <c r="H15" s="8">
        <v>2818</v>
      </c>
      <c r="I15" s="8">
        <v>1013</v>
      </c>
      <c r="J15" s="8">
        <v>511</v>
      </c>
      <c r="K15" s="8">
        <v>502</v>
      </c>
      <c r="L15" s="8">
        <v>945</v>
      </c>
      <c r="M15" s="8">
        <v>488</v>
      </c>
      <c r="N15" s="8">
        <v>457</v>
      </c>
      <c r="O15" s="8">
        <v>968</v>
      </c>
      <c r="P15" s="8">
        <v>499</v>
      </c>
      <c r="Q15" s="28">
        <v>469</v>
      </c>
    </row>
    <row r="16" spans="1:17" ht="18.95" customHeight="1">
      <c r="A16" s="2" t="s">
        <v>25</v>
      </c>
      <c r="B16" s="8">
        <v>9</v>
      </c>
      <c r="C16" s="8">
        <v>9</v>
      </c>
      <c r="D16" s="8">
        <v>0</v>
      </c>
      <c r="E16" s="8">
        <v>196</v>
      </c>
      <c r="F16" s="8">
        <v>4899</v>
      </c>
      <c r="G16" s="8">
        <v>2522</v>
      </c>
      <c r="H16" s="8">
        <v>2377</v>
      </c>
      <c r="I16" s="8">
        <v>809</v>
      </c>
      <c r="J16" s="8">
        <v>406</v>
      </c>
      <c r="K16" s="8">
        <v>403</v>
      </c>
      <c r="L16" s="8">
        <v>846</v>
      </c>
      <c r="M16" s="8">
        <v>415</v>
      </c>
      <c r="N16" s="8">
        <v>431</v>
      </c>
      <c r="O16" s="8">
        <v>834</v>
      </c>
      <c r="P16" s="8">
        <v>413</v>
      </c>
      <c r="Q16" s="28">
        <v>421</v>
      </c>
    </row>
    <row r="17" spans="1:17" ht="18.95" customHeight="1">
      <c r="A17" s="2" t="s">
        <v>26</v>
      </c>
      <c r="B17" s="8">
        <v>23</v>
      </c>
      <c r="C17" s="8">
        <v>23</v>
      </c>
      <c r="D17" s="8">
        <v>0</v>
      </c>
      <c r="E17" s="8">
        <v>266</v>
      </c>
      <c r="F17" s="8">
        <v>5201</v>
      </c>
      <c r="G17" s="8">
        <v>2773</v>
      </c>
      <c r="H17" s="8">
        <v>2428</v>
      </c>
      <c r="I17" s="8">
        <v>862</v>
      </c>
      <c r="J17" s="8">
        <v>481</v>
      </c>
      <c r="K17" s="8">
        <v>381</v>
      </c>
      <c r="L17" s="8">
        <v>846</v>
      </c>
      <c r="M17" s="8">
        <v>452</v>
      </c>
      <c r="N17" s="8">
        <v>394</v>
      </c>
      <c r="O17" s="8">
        <v>853</v>
      </c>
      <c r="P17" s="8">
        <v>460</v>
      </c>
      <c r="Q17" s="28">
        <v>393</v>
      </c>
    </row>
    <row r="18" spans="1:17" ht="18.95" customHeight="1">
      <c r="A18" s="2" t="s">
        <v>27</v>
      </c>
      <c r="B18" s="8">
        <v>6</v>
      </c>
      <c r="C18" s="8">
        <v>6</v>
      </c>
      <c r="D18" s="8">
        <v>0</v>
      </c>
      <c r="E18" s="8">
        <v>121</v>
      </c>
      <c r="F18" s="8">
        <v>2988</v>
      </c>
      <c r="G18" s="8">
        <v>1567</v>
      </c>
      <c r="H18" s="8">
        <v>1421</v>
      </c>
      <c r="I18" s="8">
        <v>512</v>
      </c>
      <c r="J18" s="8">
        <v>254</v>
      </c>
      <c r="K18" s="8">
        <v>258</v>
      </c>
      <c r="L18" s="8">
        <v>483</v>
      </c>
      <c r="M18" s="8">
        <v>247</v>
      </c>
      <c r="N18" s="8">
        <v>236</v>
      </c>
      <c r="O18" s="8">
        <v>499</v>
      </c>
      <c r="P18" s="8">
        <v>267</v>
      </c>
      <c r="Q18" s="28">
        <v>232</v>
      </c>
    </row>
    <row r="19" spans="1:17" ht="18.95" customHeight="1">
      <c r="A19" s="29" t="s">
        <v>28</v>
      </c>
      <c r="B19" s="30">
        <v>9</v>
      </c>
      <c r="C19" s="30">
        <v>9</v>
      </c>
      <c r="D19" s="30">
        <v>0</v>
      </c>
      <c r="E19" s="30">
        <v>137</v>
      </c>
      <c r="F19" s="30">
        <v>2987</v>
      </c>
      <c r="G19" s="30">
        <v>1555</v>
      </c>
      <c r="H19" s="30">
        <v>1432</v>
      </c>
      <c r="I19" s="30">
        <v>491</v>
      </c>
      <c r="J19" s="30">
        <v>245</v>
      </c>
      <c r="K19" s="30">
        <v>246</v>
      </c>
      <c r="L19" s="30">
        <v>461</v>
      </c>
      <c r="M19" s="30">
        <v>256</v>
      </c>
      <c r="N19" s="30">
        <v>205</v>
      </c>
      <c r="O19" s="30">
        <v>489</v>
      </c>
      <c r="P19" s="30">
        <v>241</v>
      </c>
      <c r="Q19" s="31">
        <v>248</v>
      </c>
    </row>
    <row r="20" spans="1:17" ht="18.95" customHeight="1">
      <c r="A20" s="2" t="s">
        <v>29</v>
      </c>
      <c r="B20" s="8">
        <v>14</v>
      </c>
      <c r="C20" s="8">
        <v>14</v>
      </c>
      <c r="D20" s="8">
        <v>0</v>
      </c>
      <c r="E20" s="8">
        <v>133</v>
      </c>
      <c r="F20" s="8">
        <v>2413</v>
      </c>
      <c r="G20" s="8">
        <v>1221</v>
      </c>
      <c r="H20" s="8">
        <v>1192</v>
      </c>
      <c r="I20" s="8">
        <v>389</v>
      </c>
      <c r="J20" s="8">
        <v>181</v>
      </c>
      <c r="K20" s="8">
        <v>208</v>
      </c>
      <c r="L20" s="8">
        <v>370</v>
      </c>
      <c r="M20" s="8">
        <v>189</v>
      </c>
      <c r="N20" s="8">
        <v>181</v>
      </c>
      <c r="O20" s="8">
        <v>388</v>
      </c>
      <c r="P20" s="8">
        <v>213</v>
      </c>
      <c r="Q20" s="28">
        <v>175</v>
      </c>
    </row>
    <row r="21" spans="1:17" ht="18.95" customHeight="1">
      <c r="A21" s="2" t="s">
        <v>30</v>
      </c>
      <c r="B21" s="8">
        <v>22</v>
      </c>
      <c r="C21" s="8">
        <v>22</v>
      </c>
      <c r="D21" s="8">
        <v>0</v>
      </c>
      <c r="E21" s="8">
        <v>296</v>
      </c>
      <c r="F21" s="8">
        <v>6665</v>
      </c>
      <c r="G21" s="8">
        <v>3460</v>
      </c>
      <c r="H21" s="8">
        <v>3205</v>
      </c>
      <c r="I21" s="8">
        <v>1098</v>
      </c>
      <c r="J21" s="8">
        <v>595</v>
      </c>
      <c r="K21" s="8">
        <v>503</v>
      </c>
      <c r="L21" s="8">
        <v>1135</v>
      </c>
      <c r="M21" s="8">
        <v>602</v>
      </c>
      <c r="N21" s="8">
        <v>533</v>
      </c>
      <c r="O21" s="8">
        <v>1117</v>
      </c>
      <c r="P21" s="8">
        <v>571</v>
      </c>
      <c r="Q21" s="28">
        <v>546</v>
      </c>
    </row>
    <row r="22" spans="1:17" ht="18.95" customHeight="1">
      <c r="A22" s="2" t="s">
        <v>31</v>
      </c>
      <c r="B22" s="8">
        <v>10</v>
      </c>
      <c r="C22" s="8">
        <v>10</v>
      </c>
      <c r="D22" s="8">
        <v>0</v>
      </c>
      <c r="E22" s="8">
        <v>101</v>
      </c>
      <c r="F22" s="8">
        <v>2064</v>
      </c>
      <c r="G22" s="8">
        <v>1092</v>
      </c>
      <c r="H22" s="8">
        <v>972</v>
      </c>
      <c r="I22" s="8">
        <v>339</v>
      </c>
      <c r="J22" s="8">
        <v>185</v>
      </c>
      <c r="K22" s="8">
        <v>154</v>
      </c>
      <c r="L22" s="8">
        <v>326</v>
      </c>
      <c r="M22" s="8">
        <v>168</v>
      </c>
      <c r="N22" s="8">
        <v>158</v>
      </c>
      <c r="O22" s="8">
        <v>327</v>
      </c>
      <c r="P22" s="8">
        <v>176</v>
      </c>
      <c r="Q22" s="28">
        <v>151</v>
      </c>
    </row>
    <row r="23" spans="1:17" ht="18.95" customHeight="1">
      <c r="A23" s="2" t="s">
        <v>32</v>
      </c>
      <c r="B23" s="8">
        <v>5</v>
      </c>
      <c r="C23" s="8">
        <v>5</v>
      </c>
      <c r="D23" s="8">
        <v>0</v>
      </c>
      <c r="E23" s="8">
        <v>58</v>
      </c>
      <c r="F23" s="8">
        <v>1140</v>
      </c>
      <c r="G23" s="8">
        <v>574</v>
      </c>
      <c r="H23" s="8">
        <v>566</v>
      </c>
      <c r="I23" s="8">
        <v>176</v>
      </c>
      <c r="J23" s="8">
        <v>90</v>
      </c>
      <c r="K23" s="8">
        <v>86</v>
      </c>
      <c r="L23" s="8">
        <v>171</v>
      </c>
      <c r="M23" s="8">
        <v>107</v>
      </c>
      <c r="N23" s="8">
        <v>64</v>
      </c>
      <c r="O23" s="8">
        <v>197</v>
      </c>
      <c r="P23" s="8">
        <v>97</v>
      </c>
      <c r="Q23" s="28">
        <v>100</v>
      </c>
    </row>
    <row r="24" spans="1:17" ht="18.95" customHeight="1">
      <c r="A24" s="29" t="s">
        <v>33</v>
      </c>
      <c r="B24" s="30">
        <v>2</v>
      </c>
      <c r="C24" s="30">
        <v>2</v>
      </c>
      <c r="D24" s="30">
        <v>0</v>
      </c>
      <c r="E24" s="30">
        <v>32</v>
      </c>
      <c r="F24" s="30">
        <v>707</v>
      </c>
      <c r="G24" s="30">
        <v>386</v>
      </c>
      <c r="H24" s="30">
        <v>321</v>
      </c>
      <c r="I24" s="30">
        <v>124</v>
      </c>
      <c r="J24" s="30">
        <v>65</v>
      </c>
      <c r="K24" s="30">
        <v>59</v>
      </c>
      <c r="L24" s="30">
        <v>137</v>
      </c>
      <c r="M24" s="30">
        <v>70</v>
      </c>
      <c r="N24" s="30">
        <v>67</v>
      </c>
      <c r="O24" s="30">
        <v>108</v>
      </c>
      <c r="P24" s="30">
        <v>64</v>
      </c>
      <c r="Q24" s="31">
        <v>44</v>
      </c>
    </row>
    <row r="25" spans="1:17" ht="18.95" customHeight="1">
      <c r="A25" s="2" t="s">
        <v>34</v>
      </c>
      <c r="B25" s="8">
        <v>4</v>
      </c>
      <c r="C25" s="8">
        <v>4</v>
      </c>
      <c r="D25" s="8">
        <v>0</v>
      </c>
      <c r="E25" s="8">
        <v>58</v>
      </c>
      <c r="F25" s="8">
        <v>1385</v>
      </c>
      <c r="G25" s="8">
        <v>693</v>
      </c>
      <c r="H25" s="8">
        <v>692</v>
      </c>
      <c r="I25" s="8">
        <v>233</v>
      </c>
      <c r="J25" s="8">
        <v>123</v>
      </c>
      <c r="K25" s="8">
        <v>110</v>
      </c>
      <c r="L25" s="8">
        <v>255</v>
      </c>
      <c r="M25" s="8">
        <v>143</v>
      </c>
      <c r="N25" s="8">
        <v>112</v>
      </c>
      <c r="O25" s="8">
        <v>219</v>
      </c>
      <c r="P25" s="8">
        <v>97</v>
      </c>
      <c r="Q25" s="28">
        <v>122</v>
      </c>
    </row>
    <row r="26" spans="1:17" ht="18.95" customHeight="1">
      <c r="A26" s="2" t="s">
        <v>35</v>
      </c>
      <c r="B26" s="8">
        <v>2</v>
      </c>
      <c r="C26" s="8">
        <v>2</v>
      </c>
      <c r="D26" s="8">
        <v>0</v>
      </c>
      <c r="E26" s="8">
        <v>24</v>
      </c>
      <c r="F26" s="8">
        <v>466</v>
      </c>
      <c r="G26" s="8">
        <v>216</v>
      </c>
      <c r="H26" s="8">
        <v>250</v>
      </c>
      <c r="I26" s="8">
        <v>92</v>
      </c>
      <c r="J26" s="8">
        <v>42</v>
      </c>
      <c r="K26" s="8">
        <v>50</v>
      </c>
      <c r="L26" s="8">
        <v>75</v>
      </c>
      <c r="M26" s="8">
        <v>33</v>
      </c>
      <c r="N26" s="8">
        <v>42</v>
      </c>
      <c r="O26" s="8">
        <v>68</v>
      </c>
      <c r="P26" s="8">
        <v>34</v>
      </c>
      <c r="Q26" s="28">
        <v>34</v>
      </c>
    </row>
    <row r="27" spans="1:17" ht="18.95" customHeight="1">
      <c r="A27" s="2" t="s">
        <v>36</v>
      </c>
      <c r="B27" s="8">
        <v>2</v>
      </c>
      <c r="C27" s="8">
        <v>2</v>
      </c>
      <c r="D27" s="8">
        <v>0</v>
      </c>
      <c r="E27" s="8">
        <v>21</v>
      </c>
      <c r="F27" s="8">
        <v>404</v>
      </c>
      <c r="G27" s="8">
        <v>192</v>
      </c>
      <c r="H27" s="8">
        <v>212</v>
      </c>
      <c r="I27" s="8">
        <v>67</v>
      </c>
      <c r="J27" s="8">
        <v>23</v>
      </c>
      <c r="K27" s="8">
        <v>44</v>
      </c>
      <c r="L27" s="8">
        <v>64</v>
      </c>
      <c r="M27" s="8">
        <v>26</v>
      </c>
      <c r="N27" s="8">
        <v>38</v>
      </c>
      <c r="O27" s="8">
        <v>61</v>
      </c>
      <c r="P27" s="8">
        <v>36</v>
      </c>
      <c r="Q27" s="28">
        <v>25</v>
      </c>
    </row>
    <row r="28" spans="1:17" ht="18.95" customHeight="1">
      <c r="A28" s="2" t="s">
        <v>37</v>
      </c>
      <c r="B28" s="8">
        <v>2</v>
      </c>
      <c r="C28" s="8">
        <v>2</v>
      </c>
      <c r="D28" s="8">
        <v>0</v>
      </c>
      <c r="E28" s="8">
        <v>20</v>
      </c>
      <c r="F28" s="8">
        <v>401</v>
      </c>
      <c r="G28" s="8">
        <v>201</v>
      </c>
      <c r="H28" s="8">
        <v>200</v>
      </c>
      <c r="I28" s="8">
        <v>67</v>
      </c>
      <c r="J28" s="8">
        <v>30</v>
      </c>
      <c r="K28" s="8">
        <v>37</v>
      </c>
      <c r="L28" s="8">
        <v>61</v>
      </c>
      <c r="M28" s="8">
        <v>31</v>
      </c>
      <c r="N28" s="8">
        <v>30</v>
      </c>
      <c r="O28" s="8">
        <v>63</v>
      </c>
      <c r="P28" s="8">
        <v>32</v>
      </c>
      <c r="Q28" s="28">
        <v>31</v>
      </c>
    </row>
    <row r="29" spans="1:17" ht="6" customHeight="1">
      <c r="A29" s="25"/>
      <c r="B29" s="3"/>
      <c r="C29" s="3"/>
      <c r="D29" s="32"/>
      <c r="E29" s="3"/>
      <c r="F29" s="3"/>
      <c r="G29" s="3"/>
      <c r="H29" s="3"/>
      <c r="I29" s="3"/>
      <c r="J29" s="3"/>
      <c r="K29" s="3"/>
      <c r="L29" s="3"/>
      <c r="M29" s="3"/>
      <c r="N29" s="3"/>
      <c r="O29" s="3"/>
      <c r="P29" s="3"/>
      <c r="Q29" s="6"/>
    </row>
    <row r="30" ht="12.95" customHeight="1">
      <c r="A30" s="1" t="s">
        <v>38</v>
      </c>
    </row>
  </sheetData>
  <mergeCells count="8">
    <mergeCell ref="A3:A5"/>
    <mergeCell ref="B3:D4"/>
    <mergeCell ref="E3:E5"/>
    <mergeCell ref="F3:Q3"/>
    <mergeCell ref="F4:H4"/>
    <mergeCell ref="I4:K4"/>
    <mergeCell ref="L4:N4"/>
    <mergeCell ref="O4:Q4"/>
  </mergeCells>
  <printOptions/>
  <pageMargins left="0.7086614173228347" right="0.7086614173228347" top="0.53" bottom="0.45" header="0.31496062992125984" footer="0.31496062992125984"/>
  <pageSetup blackAndWhite="1"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0"/>
  <sheetViews>
    <sheetView workbookViewId="0" topLeftCell="A1">
      <selection activeCell="S20" sqref="S20"/>
    </sheetView>
  </sheetViews>
  <sheetFormatPr defaultColWidth="9.00390625" defaultRowHeight="13.5"/>
  <cols>
    <col min="1" max="1" width="10.875" style="1" customWidth="1"/>
    <col min="2" max="18" width="7.50390625" style="1" customWidth="1"/>
    <col min="19" max="16384" width="9.00390625" style="1" customWidth="1"/>
  </cols>
  <sheetData>
    <row r="1" ht="22.5" customHeight="1">
      <c r="A1" s="12" t="s">
        <v>0</v>
      </c>
    </row>
    <row r="2" spans="1:18" ht="23.25" customHeight="1">
      <c r="A2" s="13" t="s">
        <v>39</v>
      </c>
      <c r="B2" s="13"/>
      <c r="R2" s="15" t="s">
        <v>40</v>
      </c>
    </row>
    <row r="3" spans="1:18" ht="12.95" customHeight="1">
      <c r="A3" s="77" t="s">
        <v>3</v>
      </c>
      <c r="B3" s="84" t="s">
        <v>6</v>
      </c>
      <c r="C3" s="85"/>
      <c r="D3" s="85"/>
      <c r="E3" s="85"/>
      <c r="F3" s="85"/>
      <c r="G3" s="85"/>
      <c r="H3" s="85"/>
      <c r="I3" s="85"/>
      <c r="J3" s="86"/>
      <c r="K3" s="89" t="s">
        <v>41</v>
      </c>
      <c r="L3" s="90"/>
      <c r="M3" s="90"/>
      <c r="N3" s="90"/>
      <c r="O3" s="90"/>
      <c r="P3" s="90"/>
      <c r="Q3" s="90"/>
      <c r="R3" s="91"/>
    </row>
    <row r="4" spans="1:18" ht="12.95" customHeight="1">
      <c r="A4" s="78"/>
      <c r="B4" s="87" t="s">
        <v>42</v>
      </c>
      <c r="C4" s="87"/>
      <c r="D4" s="87"/>
      <c r="E4" s="88" t="s">
        <v>43</v>
      </c>
      <c r="F4" s="87"/>
      <c r="G4" s="87"/>
      <c r="H4" s="87" t="s">
        <v>44</v>
      </c>
      <c r="I4" s="87"/>
      <c r="J4" s="92"/>
      <c r="K4" s="77" t="s">
        <v>5</v>
      </c>
      <c r="L4" s="84" t="s">
        <v>6</v>
      </c>
      <c r="M4" s="85"/>
      <c r="N4" s="85"/>
      <c r="O4" s="85"/>
      <c r="P4" s="85"/>
      <c r="Q4" s="85"/>
      <c r="R4" s="86"/>
    </row>
    <row r="5" spans="1:18" ht="12.95" customHeight="1">
      <c r="A5" s="79"/>
      <c r="B5" s="10" t="s">
        <v>7</v>
      </c>
      <c r="C5" s="10" t="s">
        <v>13</v>
      </c>
      <c r="D5" s="10" t="s">
        <v>14</v>
      </c>
      <c r="E5" s="4" t="s">
        <v>7</v>
      </c>
      <c r="F5" s="10" t="s">
        <v>13</v>
      </c>
      <c r="G5" s="10" t="s">
        <v>14</v>
      </c>
      <c r="H5" s="10" t="s">
        <v>7</v>
      </c>
      <c r="I5" s="10" t="s">
        <v>13</v>
      </c>
      <c r="J5" s="33" t="s">
        <v>14</v>
      </c>
      <c r="K5" s="93"/>
      <c r="L5" s="10" t="s">
        <v>7</v>
      </c>
      <c r="M5" s="34" t="s">
        <v>45</v>
      </c>
      <c r="N5" s="34" t="s">
        <v>46</v>
      </c>
      <c r="O5" s="34" t="s">
        <v>47</v>
      </c>
      <c r="P5" s="34" t="s">
        <v>48</v>
      </c>
      <c r="Q5" s="34" t="s">
        <v>49</v>
      </c>
      <c r="R5" s="34" t="s">
        <v>50</v>
      </c>
    </row>
    <row r="6" spans="1:18" ht="18.95" customHeight="1">
      <c r="A6" s="18" t="s">
        <v>15</v>
      </c>
      <c r="B6" s="35">
        <v>13379</v>
      </c>
      <c r="C6" s="19">
        <v>6932</v>
      </c>
      <c r="D6" s="19">
        <v>6447</v>
      </c>
      <c r="E6" s="19">
        <v>13884</v>
      </c>
      <c r="F6" s="19">
        <v>7057</v>
      </c>
      <c r="G6" s="19">
        <v>6827</v>
      </c>
      <c r="H6" s="19">
        <v>14100</v>
      </c>
      <c r="I6" s="19">
        <v>7270</v>
      </c>
      <c r="J6" s="19">
        <v>6830</v>
      </c>
      <c r="K6" s="19">
        <v>2920</v>
      </c>
      <c r="L6" s="19">
        <v>80439</v>
      </c>
      <c r="M6" s="19">
        <v>13474</v>
      </c>
      <c r="N6" s="19">
        <v>13370</v>
      </c>
      <c r="O6" s="19">
        <v>13446</v>
      </c>
      <c r="P6" s="19">
        <v>12973</v>
      </c>
      <c r="Q6" s="19">
        <v>13466</v>
      </c>
      <c r="R6" s="20">
        <v>13710</v>
      </c>
    </row>
    <row r="7" spans="1:18" ht="18.95" customHeight="1">
      <c r="A7" s="21" t="s">
        <v>16</v>
      </c>
      <c r="B7" s="36">
        <v>99</v>
      </c>
      <c r="C7" s="22">
        <v>47</v>
      </c>
      <c r="D7" s="22">
        <v>52</v>
      </c>
      <c r="E7" s="22">
        <v>118</v>
      </c>
      <c r="F7" s="22">
        <v>59</v>
      </c>
      <c r="G7" s="22">
        <v>59</v>
      </c>
      <c r="H7" s="22">
        <v>115</v>
      </c>
      <c r="I7" s="22">
        <v>57</v>
      </c>
      <c r="J7" s="22">
        <v>58</v>
      </c>
      <c r="K7" s="22">
        <v>18</v>
      </c>
      <c r="L7" s="22">
        <v>640</v>
      </c>
      <c r="M7" s="22">
        <v>105</v>
      </c>
      <c r="N7" s="22">
        <v>103</v>
      </c>
      <c r="O7" s="22">
        <v>100</v>
      </c>
      <c r="P7" s="22">
        <v>99</v>
      </c>
      <c r="Q7" s="22">
        <v>118</v>
      </c>
      <c r="R7" s="23">
        <v>115</v>
      </c>
    </row>
    <row r="8" spans="1:18" ht="18.95" customHeight="1">
      <c r="A8" s="2" t="s">
        <v>17</v>
      </c>
      <c r="B8" s="37">
        <v>13260</v>
      </c>
      <c r="C8" s="7">
        <v>6876</v>
      </c>
      <c r="D8" s="7">
        <v>6384</v>
      </c>
      <c r="E8" s="7">
        <v>13730</v>
      </c>
      <c r="F8" s="7">
        <v>6980</v>
      </c>
      <c r="G8" s="7">
        <v>6750</v>
      </c>
      <c r="H8" s="7">
        <v>13958</v>
      </c>
      <c r="I8" s="7">
        <v>7201</v>
      </c>
      <c r="J8" s="7">
        <v>6757</v>
      </c>
      <c r="K8" s="7">
        <v>2896</v>
      </c>
      <c r="L8" s="7">
        <v>79636</v>
      </c>
      <c r="M8" s="7">
        <v>13345</v>
      </c>
      <c r="N8" s="7">
        <v>13240</v>
      </c>
      <c r="O8" s="7">
        <v>13317</v>
      </c>
      <c r="P8" s="7">
        <v>12854</v>
      </c>
      <c r="Q8" s="7">
        <v>13312</v>
      </c>
      <c r="R8" s="24">
        <v>13568</v>
      </c>
    </row>
    <row r="9" spans="1:18" ht="18.95" customHeight="1">
      <c r="A9" s="25" t="s">
        <v>18</v>
      </c>
      <c r="B9" s="38">
        <v>20</v>
      </c>
      <c r="C9" s="26">
        <v>9</v>
      </c>
      <c r="D9" s="26">
        <v>11</v>
      </c>
      <c r="E9" s="26">
        <v>36</v>
      </c>
      <c r="F9" s="26">
        <v>18</v>
      </c>
      <c r="G9" s="26">
        <v>18</v>
      </c>
      <c r="H9" s="26">
        <v>27</v>
      </c>
      <c r="I9" s="26">
        <v>12</v>
      </c>
      <c r="J9" s="26">
        <v>15</v>
      </c>
      <c r="K9" s="26">
        <v>6</v>
      </c>
      <c r="L9" s="26">
        <v>163</v>
      </c>
      <c r="M9" s="26">
        <v>24</v>
      </c>
      <c r="N9" s="26">
        <v>27</v>
      </c>
      <c r="O9" s="26">
        <v>29</v>
      </c>
      <c r="P9" s="26">
        <v>20</v>
      </c>
      <c r="Q9" s="26">
        <v>36</v>
      </c>
      <c r="R9" s="27">
        <v>27</v>
      </c>
    </row>
    <row r="10" spans="1:18" ht="18.95" customHeight="1">
      <c r="A10" s="2" t="s">
        <v>19</v>
      </c>
      <c r="B10" s="39">
        <v>3002</v>
      </c>
      <c r="C10" s="8">
        <v>1557</v>
      </c>
      <c r="D10" s="8">
        <v>1445</v>
      </c>
      <c r="E10" s="8">
        <v>3130</v>
      </c>
      <c r="F10" s="8">
        <v>1568</v>
      </c>
      <c r="G10" s="8">
        <v>1562</v>
      </c>
      <c r="H10" s="8">
        <v>3294</v>
      </c>
      <c r="I10" s="8">
        <v>1680</v>
      </c>
      <c r="J10" s="8">
        <v>1614</v>
      </c>
      <c r="K10" s="40">
        <v>624</v>
      </c>
      <c r="L10" s="8">
        <v>18502</v>
      </c>
      <c r="M10" s="8">
        <v>3040</v>
      </c>
      <c r="N10" s="8">
        <v>3095</v>
      </c>
      <c r="O10" s="8">
        <v>3113</v>
      </c>
      <c r="P10" s="8">
        <v>2951</v>
      </c>
      <c r="Q10" s="8">
        <v>3064</v>
      </c>
      <c r="R10" s="28">
        <v>3239</v>
      </c>
    </row>
    <row r="11" spans="1:18" ht="18.95" customHeight="1">
      <c r="A11" s="2" t="s">
        <v>20</v>
      </c>
      <c r="B11" s="39">
        <v>1037</v>
      </c>
      <c r="C11" s="8">
        <v>537</v>
      </c>
      <c r="D11" s="8">
        <v>500</v>
      </c>
      <c r="E11" s="8">
        <v>1060</v>
      </c>
      <c r="F11" s="8">
        <v>536</v>
      </c>
      <c r="G11" s="8">
        <v>524</v>
      </c>
      <c r="H11" s="8">
        <v>1117</v>
      </c>
      <c r="I11" s="8">
        <v>575</v>
      </c>
      <c r="J11" s="8">
        <v>542</v>
      </c>
      <c r="K11" s="8">
        <v>224</v>
      </c>
      <c r="L11" s="8">
        <v>6246</v>
      </c>
      <c r="M11" s="8">
        <v>1060</v>
      </c>
      <c r="N11" s="8">
        <v>1027</v>
      </c>
      <c r="O11" s="8">
        <v>1044</v>
      </c>
      <c r="P11" s="8">
        <v>1006</v>
      </c>
      <c r="Q11" s="8">
        <v>1031</v>
      </c>
      <c r="R11" s="28">
        <v>1078</v>
      </c>
    </row>
    <row r="12" spans="1:18" ht="18.95" customHeight="1">
      <c r="A12" s="2" t="s">
        <v>21</v>
      </c>
      <c r="B12" s="39">
        <v>1127</v>
      </c>
      <c r="C12" s="8">
        <v>584</v>
      </c>
      <c r="D12" s="8">
        <v>543</v>
      </c>
      <c r="E12" s="8">
        <v>1188</v>
      </c>
      <c r="F12" s="8">
        <v>603</v>
      </c>
      <c r="G12" s="8">
        <v>585</v>
      </c>
      <c r="H12" s="8">
        <v>1140</v>
      </c>
      <c r="I12" s="8">
        <v>589</v>
      </c>
      <c r="J12" s="8">
        <v>551</v>
      </c>
      <c r="K12" s="8">
        <v>266</v>
      </c>
      <c r="L12" s="8">
        <v>6671</v>
      </c>
      <c r="M12" s="8">
        <v>1066</v>
      </c>
      <c r="N12" s="8">
        <v>1102</v>
      </c>
      <c r="O12" s="8">
        <v>1154</v>
      </c>
      <c r="P12" s="8">
        <v>1083</v>
      </c>
      <c r="Q12" s="8">
        <v>1156</v>
      </c>
      <c r="R12" s="28">
        <v>1110</v>
      </c>
    </row>
    <row r="13" spans="1:18" ht="18.95" customHeight="1">
      <c r="A13" s="2" t="s">
        <v>22</v>
      </c>
      <c r="B13" s="39">
        <v>759</v>
      </c>
      <c r="C13" s="8">
        <v>389</v>
      </c>
      <c r="D13" s="8">
        <v>370</v>
      </c>
      <c r="E13" s="8">
        <v>718</v>
      </c>
      <c r="F13" s="8">
        <v>362</v>
      </c>
      <c r="G13" s="8">
        <v>356</v>
      </c>
      <c r="H13" s="8">
        <v>770</v>
      </c>
      <c r="I13" s="8">
        <v>374</v>
      </c>
      <c r="J13" s="8">
        <v>396</v>
      </c>
      <c r="K13" s="8">
        <v>161</v>
      </c>
      <c r="L13" s="8">
        <v>4524</v>
      </c>
      <c r="M13" s="8">
        <v>802</v>
      </c>
      <c r="N13" s="8">
        <v>777</v>
      </c>
      <c r="O13" s="8">
        <v>763</v>
      </c>
      <c r="P13" s="8">
        <v>735</v>
      </c>
      <c r="Q13" s="8">
        <v>696</v>
      </c>
      <c r="R13" s="28">
        <v>751</v>
      </c>
    </row>
    <row r="14" spans="1:18" ht="18.95" customHeight="1">
      <c r="A14" s="29" t="s">
        <v>23</v>
      </c>
      <c r="B14" s="41">
        <v>1193</v>
      </c>
      <c r="C14" s="30">
        <v>599</v>
      </c>
      <c r="D14" s="30">
        <v>594</v>
      </c>
      <c r="E14" s="30">
        <v>1294</v>
      </c>
      <c r="F14" s="30">
        <v>675</v>
      </c>
      <c r="G14" s="30">
        <v>619</v>
      </c>
      <c r="H14" s="30">
        <v>1254</v>
      </c>
      <c r="I14" s="30">
        <v>670</v>
      </c>
      <c r="J14" s="30">
        <v>584</v>
      </c>
      <c r="K14" s="30">
        <v>257</v>
      </c>
      <c r="L14" s="30">
        <v>7521</v>
      </c>
      <c r="M14" s="30">
        <v>1301</v>
      </c>
      <c r="N14" s="30">
        <v>1291</v>
      </c>
      <c r="O14" s="30">
        <v>1284</v>
      </c>
      <c r="P14" s="30">
        <v>1167</v>
      </c>
      <c r="Q14" s="30">
        <v>1258</v>
      </c>
      <c r="R14" s="31">
        <v>1220</v>
      </c>
    </row>
    <row r="15" spans="1:18" ht="18.95" customHeight="1">
      <c r="A15" s="2" t="s">
        <v>24</v>
      </c>
      <c r="B15" s="39">
        <v>932</v>
      </c>
      <c r="C15" s="8">
        <v>477</v>
      </c>
      <c r="D15" s="8">
        <v>455</v>
      </c>
      <c r="E15" s="8">
        <v>961</v>
      </c>
      <c r="F15" s="8">
        <v>484</v>
      </c>
      <c r="G15" s="8">
        <v>477</v>
      </c>
      <c r="H15" s="8">
        <v>964</v>
      </c>
      <c r="I15" s="8">
        <v>506</v>
      </c>
      <c r="J15" s="8">
        <v>458</v>
      </c>
      <c r="K15" s="8">
        <v>188</v>
      </c>
      <c r="L15" s="8">
        <v>5658</v>
      </c>
      <c r="M15" s="8">
        <v>980</v>
      </c>
      <c r="N15" s="8">
        <v>916</v>
      </c>
      <c r="O15" s="8">
        <v>951</v>
      </c>
      <c r="P15" s="8">
        <v>915</v>
      </c>
      <c r="Q15" s="8">
        <v>947</v>
      </c>
      <c r="R15" s="28">
        <v>949</v>
      </c>
    </row>
    <row r="16" spans="1:18" ht="18.95" customHeight="1">
      <c r="A16" s="2" t="s">
        <v>25</v>
      </c>
      <c r="B16" s="39">
        <v>774</v>
      </c>
      <c r="C16" s="8">
        <v>449</v>
      </c>
      <c r="D16" s="8">
        <v>325</v>
      </c>
      <c r="E16" s="8">
        <v>814</v>
      </c>
      <c r="F16" s="8">
        <v>415</v>
      </c>
      <c r="G16" s="8">
        <v>399</v>
      </c>
      <c r="H16" s="8">
        <v>822</v>
      </c>
      <c r="I16" s="8">
        <v>424</v>
      </c>
      <c r="J16" s="8">
        <v>398</v>
      </c>
      <c r="K16" s="8">
        <v>165</v>
      </c>
      <c r="L16" s="8">
        <v>4797</v>
      </c>
      <c r="M16" s="8">
        <v>802</v>
      </c>
      <c r="N16" s="8">
        <v>835</v>
      </c>
      <c r="O16" s="8">
        <v>815</v>
      </c>
      <c r="P16" s="8">
        <v>753</v>
      </c>
      <c r="Q16" s="8">
        <v>791</v>
      </c>
      <c r="R16" s="28">
        <v>801</v>
      </c>
    </row>
    <row r="17" spans="1:18" ht="18.95" customHeight="1">
      <c r="A17" s="2" t="s">
        <v>26</v>
      </c>
      <c r="B17" s="39">
        <v>860</v>
      </c>
      <c r="C17" s="8">
        <v>457</v>
      </c>
      <c r="D17" s="8">
        <v>403</v>
      </c>
      <c r="E17" s="8">
        <v>866</v>
      </c>
      <c r="F17" s="8">
        <v>446</v>
      </c>
      <c r="G17" s="8">
        <v>420</v>
      </c>
      <c r="H17" s="8">
        <v>914</v>
      </c>
      <c r="I17" s="8">
        <v>477</v>
      </c>
      <c r="J17" s="8">
        <v>437</v>
      </c>
      <c r="K17" s="8">
        <v>207</v>
      </c>
      <c r="L17" s="8">
        <v>4918</v>
      </c>
      <c r="M17" s="8">
        <v>820</v>
      </c>
      <c r="N17" s="8">
        <v>796</v>
      </c>
      <c r="O17" s="8">
        <v>805</v>
      </c>
      <c r="P17" s="8">
        <v>805</v>
      </c>
      <c r="Q17" s="8">
        <v>821</v>
      </c>
      <c r="R17" s="28">
        <v>871</v>
      </c>
    </row>
    <row r="18" spans="1:18" ht="18.95" customHeight="1">
      <c r="A18" s="2" t="s">
        <v>27</v>
      </c>
      <c r="B18" s="39">
        <v>485</v>
      </c>
      <c r="C18" s="8">
        <v>264</v>
      </c>
      <c r="D18" s="8">
        <v>221</v>
      </c>
      <c r="E18" s="8">
        <v>534</v>
      </c>
      <c r="F18" s="8">
        <v>281</v>
      </c>
      <c r="G18" s="8">
        <v>253</v>
      </c>
      <c r="H18" s="8">
        <v>475</v>
      </c>
      <c r="I18" s="8">
        <v>254</v>
      </c>
      <c r="J18" s="8">
        <v>221</v>
      </c>
      <c r="K18" s="8">
        <v>95</v>
      </c>
      <c r="L18" s="8">
        <v>2856</v>
      </c>
      <c r="M18" s="8">
        <v>490</v>
      </c>
      <c r="N18" s="8">
        <v>459</v>
      </c>
      <c r="O18" s="8">
        <v>482</v>
      </c>
      <c r="P18" s="8">
        <v>459</v>
      </c>
      <c r="Q18" s="8">
        <v>511</v>
      </c>
      <c r="R18" s="28">
        <v>455</v>
      </c>
    </row>
    <row r="19" spans="1:18" ht="18.95" customHeight="1">
      <c r="A19" s="29" t="s">
        <v>28</v>
      </c>
      <c r="B19" s="41">
        <v>492</v>
      </c>
      <c r="C19" s="30">
        <v>241</v>
      </c>
      <c r="D19" s="30">
        <v>251</v>
      </c>
      <c r="E19" s="30">
        <v>519</v>
      </c>
      <c r="F19" s="30">
        <v>275</v>
      </c>
      <c r="G19" s="30">
        <v>244</v>
      </c>
      <c r="H19" s="30">
        <v>535</v>
      </c>
      <c r="I19" s="30">
        <v>297</v>
      </c>
      <c r="J19" s="30">
        <v>238</v>
      </c>
      <c r="K19" s="30">
        <v>106</v>
      </c>
      <c r="L19" s="30">
        <v>2811</v>
      </c>
      <c r="M19" s="30">
        <v>467</v>
      </c>
      <c r="N19" s="30">
        <v>432</v>
      </c>
      <c r="O19" s="30">
        <v>459</v>
      </c>
      <c r="P19" s="30">
        <v>472</v>
      </c>
      <c r="Q19" s="30">
        <v>478</v>
      </c>
      <c r="R19" s="31">
        <v>503</v>
      </c>
    </row>
    <row r="20" spans="1:18" ht="18.95" customHeight="1">
      <c r="A20" s="2" t="s">
        <v>29</v>
      </c>
      <c r="B20" s="39">
        <v>419</v>
      </c>
      <c r="C20" s="8">
        <v>210</v>
      </c>
      <c r="D20" s="8">
        <v>209</v>
      </c>
      <c r="E20" s="8">
        <v>425</v>
      </c>
      <c r="F20" s="8">
        <v>219</v>
      </c>
      <c r="G20" s="8">
        <v>206</v>
      </c>
      <c r="H20" s="8">
        <v>422</v>
      </c>
      <c r="I20" s="8">
        <v>209</v>
      </c>
      <c r="J20" s="8">
        <v>213</v>
      </c>
      <c r="K20" s="8">
        <v>109</v>
      </c>
      <c r="L20" s="8">
        <v>2330</v>
      </c>
      <c r="M20" s="8">
        <v>381</v>
      </c>
      <c r="N20" s="8">
        <v>353</v>
      </c>
      <c r="O20" s="8">
        <v>375</v>
      </c>
      <c r="P20" s="8">
        <v>404</v>
      </c>
      <c r="Q20" s="8">
        <v>408</v>
      </c>
      <c r="R20" s="28">
        <v>409</v>
      </c>
    </row>
    <row r="21" spans="1:18" ht="18.95" customHeight="1">
      <c r="A21" s="2" t="s">
        <v>30</v>
      </c>
      <c r="B21" s="39">
        <v>1073</v>
      </c>
      <c r="C21" s="8">
        <v>545</v>
      </c>
      <c r="D21" s="8">
        <v>528</v>
      </c>
      <c r="E21" s="8">
        <v>1135</v>
      </c>
      <c r="F21" s="8">
        <v>582</v>
      </c>
      <c r="G21" s="8">
        <v>553</v>
      </c>
      <c r="H21" s="8">
        <v>1107</v>
      </c>
      <c r="I21" s="8">
        <v>565</v>
      </c>
      <c r="J21" s="8">
        <v>542</v>
      </c>
      <c r="K21" s="8">
        <v>239</v>
      </c>
      <c r="L21" s="8">
        <v>6424</v>
      </c>
      <c r="M21" s="8">
        <v>1063</v>
      </c>
      <c r="N21" s="8">
        <v>1090</v>
      </c>
      <c r="O21" s="8">
        <v>1066</v>
      </c>
      <c r="P21" s="8">
        <v>1027</v>
      </c>
      <c r="Q21" s="8">
        <v>1098</v>
      </c>
      <c r="R21" s="28">
        <v>1080</v>
      </c>
    </row>
    <row r="22" spans="1:18" ht="18.95" customHeight="1">
      <c r="A22" s="2" t="s">
        <v>31</v>
      </c>
      <c r="B22" s="39">
        <v>349</v>
      </c>
      <c r="C22" s="8">
        <v>183</v>
      </c>
      <c r="D22" s="8">
        <v>166</v>
      </c>
      <c r="E22" s="8">
        <v>350</v>
      </c>
      <c r="F22" s="8">
        <v>188</v>
      </c>
      <c r="G22" s="8">
        <v>162</v>
      </c>
      <c r="H22" s="8">
        <v>373</v>
      </c>
      <c r="I22" s="8">
        <v>192</v>
      </c>
      <c r="J22" s="8">
        <v>181</v>
      </c>
      <c r="K22" s="8">
        <v>79</v>
      </c>
      <c r="L22" s="8">
        <v>2000</v>
      </c>
      <c r="M22" s="8">
        <v>329</v>
      </c>
      <c r="N22" s="8">
        <v>317</v>
      </c>
      <c r="O22" s="8">
        <v>320</v>
      </c>
      <c r="P22" s="8">
        <v>339</v>
      </c>
      <c r="Q22" s="8">
        <v>337</v>
      </c>
      <c r="R22" s="28">
        <v>358</v>
      </c>
    </row>
    <row r="23" spans="1:18" ht="18.95" customHeight="1">
      <c r="A23" s="2" t="s">
        <v>32</v>
      </c>
      <c r="B23" s="39">
        <v>203</v>
      </c>
      <c r="C23" s="8">
        <v>91</v>
      </c>
      <c r="D23" s="8">
        <v>112</v>
      </c>
      <c r="E23" s="8">
        <v>197</v>
      </c>
      <c r="F23" s="8">
        <v>94</v>
      </c>
      <c r="G23" s="8">
        <v>103</v>
      </c>
      <c r="H23" s="8">
        <v>196</v>
      </c>
      <c r="I23" s="8">
        <v>95</v>
      </c>
      <c r="J23" s="8">
        <v>101</v>
      </c>
      <c r="K23" s="8">
        <v>48</v>
      </c>
      <c r="L23" s="8">
        <v>1108</v>
      </c>
      <c r="M23" s="8">
        <v>171</v>
      </c>
      <c r="N23" s="8">
        <v>169</v>
      </c>
      <c r="O23" s="8">
        <v>188</v>
      </c>
      <c r="P23" s="8">
        <v>196</v>
      </c>
      <c r="Q23" s="8">
        <v>193</v>
      </c>
      <c r="R23" s="28">
        <v>191</v>
      </c>
    </row>
    <row r="24" spans="1:18" ht="18.95" customHeight="1">
      <c r="A24" s="29" t="s">
        <v>33</v>
      </c>
      <c r="B24" s="41">
        <v>130</v>
      </c>
      <c r="C24" s="30">
        <v>72</v>
      </c>
      <c r="D24" s="30">
        <v>58</v>
      </c>
      <c r="E24" s="30">
        <v>82</v>
      </c>
      <c r="F24" s="30">
        <v>44</v>
      </c>
      <c r="G24" s="30">
        <v>38</v>
      </c>
      <c r="H24" s="30">
        <v>126</v>
      </c>
      <c r="I24" s="30">
        <v>71</v>
      </c>
      <c r="J24" s="30">
        <v>55</v>
      </c>
      <c r="K24" s="30">
        <v>26</v>
      </c>
      <c r="L24" s="30">
        <v>670</v>
      </c>
      <c r="M24" s="30">
        <v>121</v>
      </c>
      <c r="N24" s="30">
        <v>132</v>
      </c>
      <c r="O24" s="30">
        <v>98</v>
      </c>
      <c r="P24" s="30">
        <v>124</v>
      </c>
      <c r="Q24" s="30">
        <v>77</v>
      </c>
      <c r="R24" s="31">
        <v>118</v>
      </c>
    </row>
    <row r="25" spans="1:18" ht="18.95" customHeight="1">
      <c r="A25" s="2" t="s">
        <v>34</v>
      </c>
      <c r="B25" s="39">
        <v>226</v>
      </c>
      <c r="C25" s="8">
        <v>115</v>
      </c>
      <c r="D25" s="8">
        <v>111</v>
      </c>
      <c r="E25" s="8">
        <v>232</v>
      </c>
      <c r="F25" s="8">
        <v>110</v>
      </c>
      <c r="G25" s="8">
        <v>122</v>
      </c>
      <c r="H25" s="8">
        <v>220</v>
      </c>
      <c r="I25" s="8">
        <v>105</v>
      </c>
      <c r="J25" s="8">
        <v>115</v>
      </c>
      <c r="K25" s="8">
        <v>49</v>
      </c>
      <c r="L25" s="8">
        <v>1352</v>
      </c>
      <c r="M25" s="8">
        <v>229</v>
      </c>
      <c r="N25" s="8">
        <v>253</v>
      </c>
      <c r="O25" s="8">
        <v>213</v>
      </c>
      <c r="P25" s="8">
        <v>220</v>
      </c>
      <c r="Q25" s="8">
        <v>225</v>
      </c>
      <c r="R25" s="28">
        <v>212</v>
      </c>
    </row>
    <row r="26" spans="1:18" ht="18.95" customHeight="1">
      <c r="A26" s="2" t="s">
        <v>35</v>
      </c>
      <c r="B26" s="39">
        <v>71</v>
      </c>
      <c r="C26" s="8">
        <v>38</v>
      </c>
      <c r="D26" s="8">
        <v>33</v>
      </c>
      <c r="E26" s="8">
        <v>83</v>
      </c>
      <c r="F26" s="8">
        <v>30</v>
      </c>
      <c r="G26" s="8">
        <v>53</v>
      </c>
      <c r="H26" s="8">
        <v>77</v>
      </c>
      <c r="I26" s="8">
        <v>39</v>
      </c>
      <c r="J26" s="8">
        <v>38</v>
      </c>
      <c r="K26" s="8">
        <v>20</v>
      </c>
      <c r="L26" s="8">
        <v>460</v>
      </c>
      <c r="M26" s="8">
        <v>91</v>
      </c>
      <c r="N26" s="8">
        <v>74</v>
      </c>
      <c r="O26" s="8">
        <v>65</v>
      </c>
      <c r="P26" s="8">
        <v>71</v>
      </c>
      <c r="Q26" s="8">
        <v>83</v>
      </c>
      <c r="R26" s="28">
        <v>76</v>
      </c>
    </row>
    <row r="27" spans="1:18" ht="18.95" customHeight="1">
      <c r="A27" s="2" t="s">
        <v>36</v>
      </c>
      <c r="B27" s="39">
        <v>51</v>
      </c>
      <c r="C27" s="8">
        <v>28</v>
      </c>
      <c r="D27" s="8">
        <v>23</v>
      </c>
      <c r="E27" s="8">
        <v>82</v>
      </c>
      <c r="F27" s="8">
        <v>35</v>
      </c>
      <c r="G27" s="8">
        <v>47</v>
      </c>
      <c r="H27" s="8">
        <v>79</v>
      </c>
      <c r="I27" s="8">
        <v>44</v>
      </c>
      <c r="J27" s="8">
        <v>35</v>
      </c>
      <c r="K27" s="8">
        <v>15</v>
      </c>
      <c r="L27" s="8">
        <v>394</v>
      </c>
      <c r="M27" s="8">
        <v>66</v>
      </c>
      <c r="N27" s="8">
        <v>63</v>
      </c>
      <c r="O27" s="8">
        <v>59</v>
      </c>
      <c r="P27" s="8">
        <v>50</v>
      </c>
      <c r="Q27" s="8">
        <v>80</v>
      </c>
      <c r="R27" s="28">
        <v>76</v>
      </c>
    </row>
    <row r="28" spans="1:18" ht="18.95" customHeight="1">
      <c r="A28" s="2" t="s">
        <v>37</v>
      </c>
      <c r="B28" s="39">
        <v>77</v>
      </c>
      <c r="C28" s="8">
        <v>40</v>
      </c>
      <c r="D28" s="8">
        <v>37</v>
      </c>
      <c r="E28" s="8">
        <v>60</v>
      </c>
      <c r="F28" s="8">
        <v>33</v>
      </c>
      <c r="G28" s="8">
        <v>27</v>
      </c>
      <c r="H28" s="8">
        <v>73</v>
      </c>
      <c r="I28" s="8">
        <v>35</v>
      </c>
      <c r="J28" s="8">
        <v>38</v>
      </c>
      <c r="K28" s="8">
        <v>18</v>
      </c>
      <c r="L28" s="8">
        <v>394</v>
      </c>
      <c r="M28" s="8">
        <v>66</v>
      </c>
      <c r="N28" s="8">
        <v>59</v>
      </c>
      <c r="O28" s="8">
        <v>63</v>
      </c>
      <c r="P28" s="8">
        <v>77</v>
      </c>
      <c r="Q28" s="8">
        <v>58</v>
      </c>
      <c r="R28" s="28">
        <v>71</v>
      </c>
    </row>
    <row r="29" spans="1:18" ht="12.95" customHeight="1">
      <c r="A29" s="25"/>
      <c r="B29" s="42"/>
      <c r="C29" s="3"/>
      <c r="D29" s="3"/>
      <c r="E29" s="3"/>
      <c r="F29" s="3"/>
      <c r="G29" s="3"/>
      <c r="H29" s="3"/>
      <c r="I29" s="3"/>
      <c r="J29" s="3"/>
      <c r="K29" s="3"/>
      <c r="L29" s="3"/>
      <c r="M29" s="3"/>
      <c r="N29" s="3"/>
      <c r="O29" s="3"/>
      <c r="P29" s="3"/>
      <c r="Q29" s="3"/>
      <c r="R29" s="6"/>
    </row>
    <row r="30" ht="12.95" customHeight="1">
      <c r="A30" s="1" t="s">
        <v>38</v>
      </c>
    </row>
  </sheetData>
  <mergeCells count="8">
    <mergeCell ref="A3:A5"/>
    <mergeCell ref="B3:J3"/>
    <mergeCell ref="K3:R3"/>
    <mergeCell ref="B4:D4"/>
    <mergeCell ref="E4:G4"/>
    <mergeCell ref="H4:J4"/>
    <mergeCell ref="K4:K5"/>
    <mergeCell ref="L4:R4"/>
  </mergeCells>
  <printOptions/>
  <pageMargins left="0.7086614173228347" right="0.7086614173228347" top="0.53" bottom="0.45" header="0.31496062992125984" footer="0.31496062992125984"/>
  <pageSetup blackAndWhite="1" fitToHeight="0" fitToWidth="1" horizontalDpi="600" verticalDpi="600" orientation="landscape" paperSize="9" scale="96"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workbookViewId="0" topLeftCell="A1">
      <selection activeCell="S20" sqref="S20"/>
    </sheetView>
  </sheetViews>
  <sheetFormatPr defaultColWidth="9.00390625" defaultRowHeight="13.5"/>
  <cols>
    <col min="1" max="1" width="10.875" style="1" customWidth="1"/>
    <col min="2" max="17" width="7.50390625" style="1" customWidth="1"/>
    <col min="18" max="18" width="6.00390625" style="1" customWidth="1"/>
    <col min="19" max="25" width="9.00390625" style="43" customWidth="1"/>
    <col min="26" max="16384" width="9.00390625" style="1" customWidth="1"/>
  </cols>
  <sheetData>
    <row r="1" ht="22.5" customHeight="1">
      <c r="A1" s="12" t="s">
        <v>0</v>
      </c>
    </row>
    <row r="2" spans="1:17" ht="23.25" customHeight="1">
      <c r="A2" s="13" t="s">
        <v>51</v>
      </c>
      <c r="B2" s="13"/>
      <c r="Q2" s="15" t="s">
        <v>52</v>
      </c>
    </row>
    <row r="3" spans="1:17" ht="12.95" customHeight="1">
      <c r="A3" s="77" t="s">
        <v>3</v>
      </c>
      <c r="B3" s="84" t="s">
        <v>53</v>
      </c>
      <c r="C3" s="85"/>
      <c r="D3" s="85"/>
      <c r="E3" s="85"/>
      <c r="F3" s="85"/>
      <c r="G3" s="85"/>
      <c r="H3" s="86"/>
      <c r="I3" s="85" t="s">
        <v>54</v>
      </c>
      <c r="J3" s="85"/>
      <c r="K3" s="85"/>
      <c r="L3" s="85"/>
      <c r="M3" s="85"/>
      <c r="N3" s="85"/>
      <c r="O3" s="85"/>
      <c r="P3" s="86"/>
      <c r="Q3" s="94" t="s">
        <v>55</v>
      </c>
    </row>
    <row r="4" spans="1:17" ht="12.95" customHeight="1">
      <c r="A4" s="78"/>
      <c r="B4" s="95" t="s">
        <v>5</v>
      </c>
      <c r="C4" s="84" t="s">
        <v>56</v>
      </c>
      <c r="D4" s="85"/>
      <c r="E4" s="85"/>
      <c r="F4" s="85"/>
      <c r="G4" s="85"/>
      <c r="H4" s="86"/>
      <c r="I4" s="97" t="s">
        <v>5</v>
      </c>
      <c r="J4" s="84" t="s">
        <v>56</v>
      </c>
      <c r="K4" s="85"/>
      <c r="L4" s="85"/>
      <c r="M4" s="85"/>
      <c r="N4" s="85"/>
      <c r="O4" s="85"/>
      <c r="P4" s="86"/>
      <c r="Q4" s="78"/>
    </row>
    <row r="5" spans="1:17" ht="12.95" customHeight="1">
      <c r="A5" s="79"/>
      <c r="B5" s="96"/>
      <c r="C5" s="4" t="s">
        <v>7</v>
      </c>
      <c r="D5" s="5" t="s">
        <v>57</v>
      </c>
      <c r="E5" s="5" t="s">
        <v>58</v>
      </c>
      <c r="F5" s="5" t="s">
        <v>59</v>
      </c>
      <c r="G5" s="5" t="s">
        <v>60</v>
      </c>
      <c r="H5" s="5" t="s">
        <v>61</v>
      </c>
      <c r="I5" s="98"/>
      <c r="J5" s="4" t="s">
        <v>7</v>
      </c>
      <c r="K5" s="4" t="s">
        <v>62</v>
      </c>
      <c r="L5" s="4" t="s">
        <v>63</v>
      </c>
      <c r="M5" s="4" t="s">
        <v>64</v>
      </c>
      <c r="N5" s="4" t="s">
        <v>65</v>
      </c>
      <c r="O5" s="4" t="s">
        <v>66</v>
      </c>
      <c r="P5" s="4" t="s">
        <v>67</v>
      </c>
      <c r="Q5" s="79"/>
    </row>
    <row r="6" spans="1:17" ht="18.95" customHeight="1">
      <c r="A6" s="18" t="s">
        <v>15</v>
      </c>
      <c r="B6" s="35">
        <v>11</v>
      </c>
      <c r="C6" s="19">
        <v>82</v>
      </c>
      <c r="D6" s="19">
        <v>82</v>
      </c>
      <c r="E6" s="19">
        <v>0</v>
      </c>
      <c r="F6" s="19">
        <v>0</v>
      </c>
      <c r="G6" s="19">
        <v>0</v>
      </c>
      <c r="H6" s="19">
        <v>0</v>
      </c>
      <c r="I6" s="19">
        <v>598</v>
      </c>
      <c r="J6" s="19">
        <v>2351</v>
      </c>
      <c r="K6" s="19">
        <v>380</v>
      </c>
      <c r="L6" s="19">
        <v>381</v>
      </c>
      <c r="M6" s="19">
        <v>419</v>
      </c>
      <c r="N6" s="19">
        <v>380</v>
      </c>
      <c r="O6" s="19">
        <v>409</v>
      </c>
      <c r="P6" s="19">
        <v>382</v>
      </c>
      <c r="Q6" s="20">
        <v>862</v>
      </c>
    </row>
    <row r="7" spans="1:17" ht="18.95" customHeight="1">
      <c r="A7" s="21" t="s">
        <v>16</v>
      </c>
      <c r="B7" s="44">
        <v>0</v>
      </c>
      <c r="C7" s="22">
        <v>0</v>
      </c>
      <c r="D7" s="22">
        <v>0</v>
      </c>
      <c r="E7" s="22">
        <v>0</v>
      </c>
      <c r="F7" s="22">
        <v>0</v>
      </c>
      <c r="G7" s="22">
        <v>0</v>
      </c>
      <c r="H7" s="22">
        <v>0</v>
      </c>
      <c r="I7" s="45">
        <v>0</v>
      </c>
      <c r="J7" s="7">
        <v>0</v>
      </c>
      <c r="K7" s="7">
        <v>0</v>
      </c>
      <c r="L7" s="7">
        <v>0</v>
      </c>
      <c r="M7" s="7">
        <v>0</v>
      </c>
      <c r="N7" s="7">
        <v>0</v>
      </c>
      <c r="O7" s="7">
        <v>0</v>
      </c>
      <c r="P7" s="7">
        <v>0</v>
      </c>
      <c r="Q7" s="23">
        <v>0</v>
      </c>
    </row>
    <row r="8" spans="1:17" ht="18.95" customHeight="1">
      <c r="A8" s="2" t="s">
        <v>17</v>
      </c>
      <c r="B8" s="37">
        <v>11</v>
      </c>
      <c r="C8" s="7">
        <v>82</v>
      </c>
      <c r="D8" s="7">
        <v>82</v>
      </c>
      <c r="E8" s="7">
        <v>0</v>
      </c>
      <c r="F8" s="7">
        <v>0</v>
      </c>
      <c r="G8" s="7">
        <v>0</v>
      </c>
      <c r="H8" s="7">
        <v>0</v>
      </c>
      <c r="I8" s="7">
        <v>598</v>
      </c>
      <c r="J8" s="7">
        <v>2351</v>
      </c>
      <c r="K8" s="7">
        <v>380</v>
      </c>
      <c r="L8" s="7">
        <v>381</v>
      </c>
      <c r="M8" s="7">
        <v>419</v>
      </c>
      <c r="N8" s="7">
        <v>380</v>
      </c>
      <c r="O8" s="7">
        <v>409</v>
      </c>
      <c r="P8" s="7">
        <v>382</v>
      </c>
      <c r="Q8" s="24">
        <v>862</v>
      </c>
    </row>
    <row r="9" spans="1:17" ht="18.95" customHeight="1">
      <c r="A9" s="25" t="s">
        <v>18</v>
      </c>
      <c r="B9" s="42">
        <v>0</v>
      </c>
      <c r="C9" s="26">
        <v>0</v>
      </c>
      <c r="D9" s="26">
        <v>0</v>
      </c>
      <c r="E9" s="26">
        <v>0</v>
      </c>
      <c r="F9" s="26">
        <v>0</v>
      </c>
      <c r="G9" s="26">
        <v>0</v>
      </c>
      <c r="H9" s="26">
        <v>0</v>
      </c>
      <c r="I9" s="3">
        <v>0</v>
      </c>
      <c r="J9" s="3">
        <v>0</v>
      </c>
      <c r="K9" s="3">
        <v>0</v>
      </c>
      <c r="L9" s="3">
        <v>0</v>
      </c>
      <c r="M9" s="3">
        <v>0</v>
      </c>
      <c r="N9" s="3">
        <v>0</v>
      </c>
      <c r="O9" s="3">
        <v>0</v>
      </c>
      <c r="P9" s="3">
        <v>0</v>
      </c>
      <c r="Q9" s="27">
        <v>0</v>
      </c>
    </row>
    <row r="10" spans="1:17" ht="18.95" customHeight="1">
      <c r="A10" s="2" t="s">
        <v>19</v>
      </c>
      <c r="B10" s="8">
        <v>1</v>
      </c>
      <c r="C10" s="8">
        <v>4</v>
      </c>
      <c r="D10" s="8">
        <v>4</v>
      </c>
      <c r="E10" s="8">
        <v>0</v>
      </c>
      <c r="F10" s="8">
        <v>0</v>
      </c>
      <c r="G10" s="8">
        <v>0</v>
      </c>
      <c r="H10" s="8">
        <v>0</v>
      </c>
      <c r="I10" s="22">
        <v>104</v>
      </c>
      <c r="J10" s="22">
        <v>375</v>
      </c>
      <c r="K10" s="22">
        <v>72</v>
      </c>
      <c r="L10" s="22">
        <v>59</v>
      </c>
      <c r="M10" s="22">
        <v>73</v>
      </c>
      <c r="N10" s="22">
        <v>50</v>
      </c>
      <c r="O10" s="22">
        <v>66</v>
      </c>
      <c r="P10" s="22">
        <v>55</v>
      </c>
      <c r="Q10" s="23">
        <v>83</v>
      </c>
    </row>
    <row r="11" spans="1:17" ht="18.95" customHeight="1">
      <c r="A11" s="2" t="s">
        <v>20</v>
      </c>
      <c r="B11" s="8">
        <v>0</v>
      </c>
      <c r="C11" s="8">
        <v>0</v>
      </c>
      <c r="D11" s="8">
        <v>0</v>
      </c>
      <c r="E11" s="8">
        <v>0</v>
      </c>
      <c r="F11" s="8">
        <v>0</v>
      </c>
      <c r="G11" s="8">
        <v>0</v>
      </c>
      <c r="H11" s="8">
        <v>0</v>
      </c>
      <c r="I11" s="8">
        <v>55</v>
      </c>
      <c r="J11" s="8">
        <v>188</v>
      </c>
      <c r="K11" s="8">
        <v>31</v>
      </c>
      <c r="L11" s="8">
        <v>29</v>
      </c>
      <c r="M11" s="8">
        <v>29</v>
      </c>
      <c r="N11" s="8">
        <v>31</v>
      </c>
      <c r="O11" s="8">
        <v>29</v>
      </c>
      <c r="P11" s="8">
        <v>39</v>
      </c>
      <c r="Q11" s="28">
        <v>50</v>
      </c>
    </row>
    <row r="12" spans="1:17" ht="18.95" customHeight="1">
      <c r="A12" s="2" t="s">
        <v>21</v>
      </c>
      <c r="B12" s="8">
        <v>5</v>
      </c>
      <c r="C12" s="8">
        <v>40</v>
      </c>
      <c r="D12" s="8">
        <v>40</v>
      </c>
      <c r="E12" s="8">
        <v>0</v>
      </c>
      <c r="F12" s="8">
        <v>0</v>
      </c>
      <c r="G12" s="8">
        <v>0</v>
      </c>
      <c r="H12" s="8">
        <v>0</v>
      </c>
      <c r="I12" s="8">
        <v>47</v>
      </c>
      <c r="J12" s="8">
        <v>154</v>
      </c>
      <c r="K12" s="8">
        <v>18</v>
      </c>
      <c r="L12" s="8">
        <v>19</v>
      </c>
      <c r="M12" s="8">
        <v>33</v>
      </c>
      <c r="N12" s="8">
        <v>28</v>
      </c>
      <c r="O12" s="8">
        <v>30</v>
      </c>
      <c r="P12" s="8">
        <v>26</v>
      </c>
      <c r="Q12" s="28">
        <v>130</v>
      </c>
    </row>
    <row r="13" spans="1:17" ht="18.95" customHeight="1">
      <c r="A13" s="2" t="s">
        <v>22</v>
      </c>
      <c r="B13" s="8">
        <v>2</v>
      </c>
      <c r="C13" s="8">
        <v>8</v>
      </c>
      <c r="D13" s="8">
        <v>8</v>
      </c>
      <c r="E13" s="8">
        <v>0</v>
      </c>
      <c r="F13" s="8">
        <v>0</v>
      </c>
      <c r="G13" s="8">
        <v>0</v>
      </c>
      <c r="H13" s="8">
        <v>0</v>
      </c>
      <c r="I13" s="8">
        <v>32</v>
      </c>
      <c r="J13" s="8">
        <v>139</v>
      </c>
      <c r="K13" s="8">
        <v>26</v>
      </c>
      <c r="L13" s="8">
        <v>27</v>
      </c>
      <c r="M13" s="8">
        <v>24</v>
      </c>
      <c r="N13" s="8">
        <v>24</v>
      </c>
      <c r="O13" s="8">
        <v>21</v>
      </c>
      <c r="P13" s="8">
        <v>17</v>
      </c>
      <c r="Q13" s="28">
        <v>31</v>
      </c>
    </row>
    <row r="14" spans="1:17" ht="18.95" customHeight="1">
      <c r="A14" s="29" t="s">
        <v>23</v>
      </c>
      <c r="B14" s="30">
        <v>0</v>
      </c>
      <c r="C14" s="30">
        <v>0</v>
      </c>
      <c r="D14" s="30">
        <v>0</v>
      </c>
      <c r="E14" s="30">
        <v>0</v>
      </c>
      <c r="F14" s="30">
        <v>0</v>
      </c>
      <c r="G14" s="30">
        <v>0</v>
      </c>
      <c r="H14" s="30">
        <v>0</v>
      </c>
      <c r="I14" s="30">
        <v>47</v>
      </c>
      <c r="J14" s="30">
        <v>194</v>
      </c>
      <c r="K14" s="30">
        <v>37</v>
      </c>
      <c r="L14" s="30">
        <v>28</v>
      </c>
      <c r="M14" s="30">
        <v>33</v>
      </c>
      <c r="N14" s="30">
        <v>26</v>
      </c>
      <c r="O14" s="30">
        <v>36</v>
      </c>
      <c r="P14" s="30">
        <v>34</v>
      </c>
      <c r="Q14" s="31">
        <v>55</v>
      </c>
    </row>
    <row r="15" spans="1:17" ht="18.95" customHeight="1">
      <c r="A15" s="2" t="s">
        <v>24</v>
      </c>
      <c r="B15" s="8">
        <v>0</v>
      </c>
      <c r="C15" s="8">
        <v>0</v>
      </c>
      <c r="D15" s="8">
        <v>0</v>
      </c>
      <c r="E15" s="8">
        <v>0</v>
      </c>
      <c r="F15" s="8">
        <v>0</v>
      </c>
      <c r="G15" s="8">
        <v>0</v>
      </c>
      <c r="H15" s="8">
        <v>0</v>
      </c>
      <c r="I15" s="8">
        <v>29</v>
      </c>
      <c r="J15" s="8">
        <v>125</v>
      </c>
      <c r="K15" s="8">
        <v>33</v>
      </c>
      <c r="L15" s="8">
        <v>29</v>
      </c>
      <c r="M15" s="8">
        <v>17</v>
      </c>
      <c r="N15" s="8">
        <v>17</v>
      </c>
      <c r="O15" s="8">
        <v>14</v>
      </c>
      <c r="P15" s="8">
        <v>15</v>
      </c>
      <c r="Q15" s="28">
        <v>22</v>
      </c>
    </row>
    <row r="16" spans="1:17" ht="18.95" customHeight="1">
      <c r="A16" s="2" t="s">
        <v>25</v>
      </c>
      <c r="B16" s="8">
        <v>0</v>
      </c>
      <c r="C16" s="8">
        <v>0</v>
      </c>
      <c r="D16" s="8">
        <v>0</v>
      </c>
      <c r="E16" s="8">
        <v>0</v>
      </c>
      <c r="F16" s="8">
        <v>0</v>
      </c>
      <c r="G16" s="8">
        <v>0</v>
      </c>
      <c r="H16" s="8">
        <v>0</v>
      </c>
      <c r="I16" s="8">
        <v>31</v>
      </c>
      <c r="J16" s="8">
        <v>102</v>
      </c>
      <c r="K16" s="8">
        <v>7</v>
      </c>
      <c r="L16" s="8">
        <v>11</v>
      </c>
      <c r="M16" s="8">
        <v>19</v>
      </c>
      <c r="N16" s="8">
        <v>21</v>
      </c>
      <c r="O16" s="8">
        <v>23</v>
      </c>
      <c r="P16" s="8">
        <v>21</v>
      </c>
      <c r="Q16" s="28">
        <v>44</v>
      </c>
    </row>
    <row r="17" spans="1:17" ht="18.95" customHeight="1">
      <c r="A17" s="2" t="s">
        <v>26</v>
      </c>
      <c r="B17" s="8">
        <v>0</v>
      </c>
      <c r="C17" s="8">
        <v>0</v>
      </c>
      <c r="D17" s="8">
        <v>0</v>
      </c>
      <c r="E17" s="8">
        <v>0</v>
      </c>
      <c r="F17" s="8">
        <v>0</v>
      </c>
      <c r="G17" s="8">
        <v>0</v>
      </c>
      <c r="H17" s="8">
        <v>0</v>
      </c>
      <c r="I17" s="8">
        <v>59</v>
      </c>
      <c r="J17" s="8">
        <v>283</v>
      </c>
      <c r="K17" s="8">
        <v>42</v>
      </c>
      <c r="L17" s="8">
        <v>50</v>
      </c>
      <c r="M17" s="8">
        <v>48</v>
      </c>
      <c r="N17" s="8">
        <v>55</v>
      </c>
      <c r="O17" s="8">
        <v>45</v>
      </c>
      <c r="P17" s="8">
        <v>43</v>
      </c>
      <c r="Q17" s="28">
        <v>118</v>
      </c>
    </row>
    <row r="18" spans="1:17" ht="18.95" customHeight="1">
      <c r="A18" s="2" t="s">
        <v>27</v>
      </c>
      <c r="B18" s="8">
        <v>0</v>
      </c>
      <c r="C18" s="8">
        <v>0</v>
      </c>
      <c r="D18" s="8">
        <v>0</v>
      </c>
      <c r="E18" s="8">
        <v>0</v>
      </c>
      <c r="F18" s="8">
        <v>0</v>
      </c>
      <c r="G18" s="8">
        <v>0</v>
      </c>
      <c r="H18" s="8">
        <v>0</v>
      </c>
      <c r="I18" s="8">
        <v>26</v>
      </c>
      <c r="J18" s="8">
        <v>132</v>
      </c>
      <c r="K18" s="8">
        <v>22</v>
      </c>
      <c r="L18" s="8">
        <v>24</v>
      </c>
      <c r="M18" s="8">
        <v>17</v>
      </c>
      <c r="N18" s="8">
        <v>26</v>
      </c>
      <c r="O18" s="8">
        <v>23</v>
      </c>
      <c r="P18" s="8">
        <v>20</v>
      </c>
      <c r="Q18" s="28">
        <v>5</v>
      </c>
    </row>
    <row r="19" spans="1:17" ht="18.95" customHeight="1">
      <c r="A19" s="29" t="s">
        <v>28</v>
      </c>
      <c r="B19" s="30">
        <v>0</v>
      </c>
      <c r="C19" s="30">
        <v>0</v>
      </c>
      <c r="D19" s="30">
        <v>0</v>
      </c>
      <c r="E19" s="30">
        <v>0</v>
      </c>
      <c r="F19" s="30">
        <v>0</v>
      </c>
      <c r="G19" s="30">
        <v>0</v>
      </c>
      <c r="H19" s="30">
        <v>0</v>
      </c>
      <c r="I19" s="30">
        <v>31</v>
      </c>
      <c r="J19" s="30">
        <v>176</v>
      </c>
      <c r="K19" s="30">
        <v>24</v>
      </c>
      <c r="L19" s="30">
        <v>29</v>
      </c>
      <c r="M19" s="30">
        <v>30</v>
      </c>
      <c r="N19" s="30">
        <v>20</v>
      </c>
      <c r="O19" s="30">
        <v>41</v>
      </c>
      <c r="P19" s="30">
        <v>32</v>
      </c>
      <c r="Q19" s="31">
        <v>116</v>
      </c>
    </row>
    <row r="20" spans="1:17" ht="18.95" customHeight="1">
      <c r="A20" s="2" t="s">
        <v>29</v>
      </c>
      <c r="B20" s="8">
        <v>3</v>
      </c>
      <c r="C20" s="8">
        <v>30</v>
      </c>
      <c r="D20" s="8">
        <v>30</v>
      </c>
      <c r="E20" s="8">
        <v>0</v>
      </c>
      <c r="F20" s="8">
        <v>0</v>
      </c>
      <c r="G20" s="8">
        <v>0</v>
      </c>
      <c r="H20" s="8">
        <v>0</v>
      </c>
      <c r="I20" s="8">
        <v>21</v>
      </c>
      <c r="J20" s="8">
        <v>53</v>
      </c>
      <c r="K20" s="8">
        <v>8</v>
      </c>
      <c r="L20" s="8">
        <v>9</v>
      </c>
      <c r="M20" s="8">
        <v>8</v>
      </c>
      <c r="N20" s="8">
        <v>6</v>
      </c>
      <c r="O20" s="8">
        <v>11</v>
      </c>
      <c r="P20" s="8">
        <v>11</v>
      </c>
      <c r="Q20" s="28">
        <v>8</v>
      </c>
    </row>
    <row r="21" spans="1:17" ht="18.95" customHeight="1">
      <c r="A21" s="2" t="s">
        <v>30</v>
      </c>
      <c r="B21" s="8">
        <v>0</v>
      </c>
      <c r="C21" s="8">
        <v>0</v>
      </c>
      <c r="D21" s="8">
        <v>0</v>
      </c>
      <c r="E21" s="8">
        <v>0</v>
      </c>
      <c r="F21" s="8">
        <v>0</v>
      </c>
      <c r="G21" s="8">
        <v>0</v>
      </c>
      <c r="H21" s="8">
        <v>0</v>
      </c>
      <c r="I21" s="8">
        <v>57</v>
      </c>
      <c r="J21" s="8">
        <v>241</v>
      </c>
      <c r="K21" s="8">
        <v>35</v>
      </c>
      <c r="L21" s="8">
        <v>45</v>
      </c>
      <c r="M21" s="8">
        <v>51</v>
      </c>
      <c r="N21" s="8">
        <v>46</v>
      </c>
      <c r="O21" s="8">
        <v>37</v>
      </c>
      <c r="P21" s="8">
        <v>27</v>
      </c>
      <c r="Q21" s="28">
        <v>145</v>
      </c>
    </row>
    <row r="22" spans="1:17" ht="18.95" customHeight="1">
      <c r="A22" s="2" t="s">
        <v>31</v>
      </c>
      <c r="B22" s="8">
        <v>0</v>
      </c>
      <c r="C22" s="8">
        <v>0</v>
      </c>
      <c r="D22" s="8">
        <v>0</v>
      </c>
      <c r="E22" s="8">
        <v>0</v>
      </c>
      <c r="F22" s="8">
        <v>0</v>
      </c>
      <c r="G22" s="8">
        <v>0</v>
      </c>
      <c r="H22" s="8">
        <v>0</v>
      </c>
      <c r="I22" s="8">
        <v>22</v>
      </c>
      <c r="J22" s="8">
        <v>64</v>
      </c>
      <c r="K22" s="8">
        <v>10</v>
      </c>
      <c r="L22" s="8">
        <v>9</v>
      </c>
      <c r="M22" s="8">
        <v>7</v>
      </c>
      <c r="N22" s="8">
        <v>10</v>
      </c>
      <c r="O22" s="8">
        <v>13</v>
      </c>
      <c r="P22" s="8">
        <v>15</v>
      </c>
      <c r="Q22" s="28">
        <v>8</v>
      </c>
    </row>
    <row r="23" spans="1:17" ht="18.95" customHeight="1">
      <c r="A23" s="2" t="s">
        <v>32</v>
      </c>
      <c r="B23" s="8">
        <v>0</v>
      </c>
      <c r="C23" s="8">
        <v>0</v>
      </c>
      <c r="D23" s="8">
        <v>0</v>
      </c>
      <c r="E23" s="8">
        <v>0</v>
      </c>
      <c r="F23" s="8">
        <v>0</v>
      </c>
      <c r="G23" s="8">
        <v>0</v>
      </c>
      <c r="H23" s="8">
        <v>0</v>
      </c>
      <c r="I23" s="8">
        <v>10</v>
      </c>
      <c r="J23" s="8">
        <v>32</v>
      </c>
      <c r="K23" s="8">
        <v>5</v>
      </c>
      <c r="L23" s="8">
        <v>2</v>
      </c>
      <c r="M23" s="8">
        <v>9</v>
      </c>
      <c r="N23" s="8">
        <v>7</v>
      </c>
      <c r="O23" s="8">
        <v>4</v>
      </c>
      <c r="P23" s="8">
        <v>5</v>
      </c>
      <c r="Q23" s="28">
        <v>19</v>
      </c>
    </row>
    <row r="24" spans="1:17" ht="18.95" customHeight="1">
      <c r="A24" s="29" t="s">
        <v>33</v>
      </c>
      <c r="B24" s="30">
        <v>0</v>
      </c>
      <c r="C24" s="30">
        <v>0</v>
      </c>
      <c r="D24" s="30">
        <v>0</v>
      </c>
      <c r="E24" s="30">
        <v>0</v>
      </c>
      <c r="F24" s="30">
        <v>0</v>
      </c>
      <c r="G24" s="30">
        <v>0</v>
      </c>
      <c r="H24" s="30">
        <v>0</v>
      </c>
      <c r="I24" s="30">
        <v>6</v>
      </c>
      <c r="J24" s="30">
        <v>37</v>
      </c>
      <c r="K24" s="30">
        <v>3</v>
      </c>
      <c r="L24" s="30">
        <v>5</v>
      </c>
      <c r="M24" s="30">
        <v>10</v>
      </c>
      <c r="N24" s="30">
        <v>6</v>
      </c>
      <c r="O24" s="30">
        <v>5</v>
      </c>
      <c r="P24" s="30">
        <v>8</v>
      </c>
      <c r="Q24" s="31">
        <v>0</v>
      </c>
    </row>
    <row r="25" spans="1:17" ht="18.95" customHeight="1">
      <c r="A25" s="2" t="s">
        <v>34</v>
      </c>
      <c r="B25" s="8">
        <v>0</v>
      </c>
      <c r="C25" s="8">
        <v>0</v>
      </c>
      <c r="D25" s="8">
        <v>0</v>
      </c>
      <c r="E25" s="8">
        <v>0</v>
      </c>
      <c r="F25" s="8">
        <v>0</v>
      </c>
      <c r="G25" s="8">
        <v>0</v>
      </c>
      <c r="H25" s="8">
        <v>0</v>
      </c>
      <c r="I25" s="8">
        <v>9</v>
      </c>
      <c r="J25" s="8">
        <v>33</v>
      </c>
      <c r="K25" s="8">
        <v>4</v>
      </c>
      <c r="L25" s="8">
        <v>2</v>
      </c>
      <c r="M25" s="8">
        <v>6</v>
      </c>
      <c r="N25" s="8">
        <v>6</v>
      </c>
      <c r="O25" s="8">
        <v>7</v>
      </c>
      <c r="P25" s="8">
        <v>8</v>
      </c>
      <c r="Q25" s="28">
        <v>21</v>
      </c>
    </row>
    <row r="26" spans="1:17" ht="18.95" customHeight="1">
      <c r="A26" s="2" t="s">
        <v>35</v>
      </c>
      <c r="B26" s="8">
        <v>0</v>
      </c>
      <c r="C26" s="8">
        <v>0</v>
      </c>
      <c r="D26" s="8">
        <v>0</v>
      </c>
      <c r="E26" s="8">
        <v>0</v>
      </c>
      <c r="F26" s="8">
        <v>0</v>
      </c>
      <c r="G26" s="8">
        <v>0</v>
      </c>
      <c r="H26" s="8">
        <v>0</v>
      </c>
      <c r="I26" s="8">
        <v>4</v>
      </c>
      <c r="J26" s="8">
        <v>6</v>
      </c>
      <c r="K26" s="8">
        <v>1</v>
      </c>
      <c r="L26" s="8">
        <v>1</v>
      </c>
      <c r="M26" s="8">
        <v>3</v>
      </c>
      <c r="N26" s="8">
        <v>0</v>
      </c>
      <c r="O26" s="8">
        <v>0</v>
      </c>
      <c r="P26" s="8">
        <v>1</v>
      </c>
      <c r="Q26" s="28">
        <v>7</v>
      </c>
    </row>
    <row r="27" spans="1:17" ht="18.95" customHeight="1">
      <c r="A27" s="2" t="s">
        <v>36</v>
      </c>
      <c r="B27" s="8">
        <v>0</v>
      </c>
      <c r="C27" s="8">
        <v>0</v>
      </c>
      <c r="D27" s="8">
        <v>0</v>
      </c>
      <c r="E27" s="8">
        <v>0</v>
      </c>
      <c r="F27" s="8">
        <v>0</v>
      </c>
      <c r="G27" s="8">
        <v>0</v>
      </c>
      <c r="H27" s="8">
        <v>0</v>
      </c>
      <c r="I27" s="8">
        <v>6</v>
      </c>
      <c r="J27" s="8">
        <v>10</v>
      </c>
      <c r="K27" s="8">
        <v>1</v>
      </c>
      <c r="L27" s="8">
        <v>1</v>
      </c>
      <c r="M27" s="8">
        <v>2</v>
      </c>
      <c r="N27" s="8">
        <v>1</v>
      </c>
      <c r="O27" s="8">
        <v>2</v>
      </c>
      <c r="P27" s="8">
        <v>3</v>
      </c>
      <c r="Q27" s="28">
        <v>0</v>
      </c>
    </row>
    <row r="28" spans="1:17" ht="18.95" customHeight="1">
      <c r="A28" s="2" t="s">
        <v>37</v>
      </c>
      <c r="B28" s="8">
        <v>0</v>
      </c>
      <c r="C28" s="8">
        <v>0</v>
      </c>
      <c r="D28" s="8">
        <v>0</v>
      </c>
      <c r="E28" s="8">
        <v>0</v>
      </c>
      <c r="F28" s="8">
        <v>0</v>
      </c>
      <c r="G28" s="8">
        <v>0</v>
      </c>
      <c r="H28" s="8">
        <v>0</v>
      </c>
      <c r="I28" s="8">
        <v>2</v>
      </c>
      <c r="J28" s="8">
        <v>7</v>
      </c>
      <c r="K28" s="8">
        <v>1</v>
      </c>
      <c r="L28" s="8">
        <v>2</v>
      </c>
      <c r="M28" s="8">
        <v>0</v>
      </c>
      <c r="N28" s="8">
        <v>0</v>
      </c>
      <c r="O28" s="8">
        <v>2</v>
      </c>
      <c r="P28" s="8">
        <v>2</v>
      </c>
      <c r="Q28" s="28">
        <v>0</v>
      </c>
    </row>
    <row r="29" spans="1:17" ht="12.95" customHeight="1">
      <c r="A29" s="25"/>
      <c r="B29" s="3"/>
      <c r="C29" s="3"/>
      <c r="D29" s="3"/>
      <c r="E29" s="3"/>
      <c r="F29" s="3"/>
      <c r="G29" s="3"/>
      <c r="H29" s="3"/>
      <c r="I29" s="3"/>
      <c r="J29" s="3"/>
      <c r="K29" s="3"/>
      <c r="L29" s="3"/>
      <c r="M29" s="3"/>
      <c r="N29" s="3"/>
      <c r="O29" s="3"/>
      <c r="P29" s="3"/>
      <c r="Q29" s="6"/>
    </row>
    <row r="30" ht="12.95" customHeight="1">
      <c r="A30" s="1" t="s">
        <v>38</v>
      </c>
    </row>
  </sheetData>
  <mergeCells count="8">
    <mergeCell ref="A3:A5"/>
    <mergeCell ref="B3:H3"/>
    <mergeCell ref="I3:P3"/>
    <mergeCell ref="Q3:Q5"/>
    <mergeCell ref="B4:B5"/>
    <mergeCell ref="C4:H4"/>
    <mergeCell ref="I4:I5"/>
    <mergeCell ref="J4:P4"/>
  </mergeCells>
  <printOptions/>
  <pageMargins left="0.7086614173228347" right="0.7086614173228347" top="0.53" bottom="0.45" header="0.31496062992125984" footer="0.31496062992125984"/>
  <pageSetup blackAndWhite="1" horizontalDpi="600" verticalDpi="600" orientation="landscape"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topLeftCell="A1">
      <selection activeCell="S20" sqref="S20"/>
    </sheetView>
  </sheetViews>
  <sheetFormatPr defaultColWidth="9.00390625" defaultRowHeight="13.5"/>
  <cols>
    <col min="1" max="1" width="9.875" style="1" customWidth="1"/>
    <col min="2" max="8" width="12.50390625" style="1" customWidth="1"/>
    <col min="9" max="16384" width="9.00390625" style="43" customWidth="1"/>
  </cols>
  <sheetData>
    <row r="1" ht="22.5" customHeight="1">
      <c r="A1" s="12" t="s">
        <v>0</v>
      </c>
    </row>
    <row r="2" spans="1:6" ht="23.25" customHeight="1">
      <c r="A2" s="46" t="s">
        <v>68</v>
      </c>
      <c r="B2" s="46"/>
      <c r="C2" s="14"/>
      <c r="F2" s="47"/>
    </row>
    <row r="3" spans="1:6" ht="14.25">
      <c r="A3" s="13"/>
      <c r="B3" s="48" t="s">
        <v>69</v>
      </c>
      <c r="C3" s="14"/>
      <c r="F3" s="15" t="s">
        <v>70</v>
      </c>
    </row>
    <row r="4" spans="1:6" ht="13.5">
      <c r="A4" s="49" t="s">
        <v>3</v>
      </c>
      <c r="B4" s="10" t="s">
        <v>7</v>
      </c>
      <c r="C4" s="10" t="s">
        <v>71</v>
      </c>
      <c r="D4" s="10" t="s">
        <v>72</v>
      </c>
      <c r="E4" s="10" t="s">
        <v>73</v>
      </c>
      <c r="F4" s="10" t="s">
        <v>74</v>
      </c>
    </row>
    <row r="5" spans="1:6" ht="9" customHeight="1">
      <c r="A5" s="49"/>
      <c r="B5" s="50"/>
      <c r="C5" s="50"/>
      <c r="D5" s="50"/>
      <c r="E5" s="50"/>
      <c r="F5" s="51"/>
    </row>
    <row r="6" spans="1:7" ht="15" customHeight="1">
      <c r="A6" s="2" t="s">
        <v>15</v>
      </c>
      <c r="B6" s="7">
        <v>949</v>
      </c>
      <c r="C6" s="8">
        <v>215</v>
      </c>
      <c r="D6" s="8">
        <v>0</v>
      </c>
      <c r="E6" s="8">
        <v>397</v>
      </c>
      <c r="F6" s="28">
        <v>337</v>
      </c>
      <c r="G6" s="52"/>
    </row>
    <row r="7" spans="1:7" ht="9" customHeight="1">
      <c r="A7" s="25"/>
      <c r="B7" s="3"/>
      <c r="C7" s="3"/>
      <c r="D7" s="3"/>
      <c r="E7" s="3"/>
      <c r="F7" s="6"/>
      <c r="G7" s="52"/>
    </row>
    <row r="10" spans="1:5" ht="14.25">
      <c r="A10" s="46" t="s">
        <v>75</v>
      </c>
      <c r="B10" s="46"/>
      <c r="E10" s="47"/>
    </row>
    <row r="11" spans="1:8" ht="14.25">
      <c r="A11" s="13"/>
      <c r="B11" s="48" t="s">
        <v>76</v>
      </c>
      <c r="E11" s="15"/>
      <c r="H11" s="15" t="s">
        <v>70</v>
      </c>
    </row>
    <row r="12" spans="1:8" ht="13.5">
      <c r="A12" s="77" t="s">
        <v>77</v>
      </c>
      <c r="B12" s="99" t="s">
        <v>7</v>
      </c>
      <c r="C12" s="77" t="s">
        <v>45</v>
      </c>
      <c r="D12" s="77" t="s">
        <v>46</v>
      </c>
      <c r="E12" s="77" t="s">
        <v>47</v>
      </c>
      <c r="F12" s="77" t="s">
        <v>48</v>
      </c>
      <c r="G12" s="77" t="s">
        <v>49</v>
      </c>
      <c r="H12" s="77" t="s">
        <v>50</v>
      </c>
    </row>
    <row r="13" spans="1:8" ht="13.5">
      <c r="A13" s="79"/>
      <c r="B13" s="100"/>
      <c r="C13" s="79"/>
      <c r="D13" s="79"/>
      <c r="E13" s="79"/>
      <c r="F13" s="79"/>
      <c r="G13" s="79"/>
      <c r="H13" s="79"/>
    </row>
    <row r="14" spans="1:8" ht="18.75" customHeight="1">
      <c r="A14" s="18" t="s">
        <v>15</v>
      </c>
      <c r="B14" s="35">
        <v>58</v>
      </c>
      <c r="C14" s="19">
        <v>7</v>
      </c>
      <c r="D14" s="19">
        <v>8</v>
      </c>
      <c r="E14" s="19">
        <v>8</v>
      </c>
      <c r="F14" s="19">
        <v>12</v>
      </c>
      <c r="G14" s="19">
        <v>14</v>
      </c>
      <c r="H14" s="20">
        <v>9</v>
      </c>
    </row>
    <row r="15" spans="1:8" ht="18.75" customHeight="1">
      <c r="A15" s="2" t="s">
        <v>16</v>
      </c>
      <c r="B15" s="44">
        <v>0</v>
      </c>
      <c r="C15" s="22">
        <v>0</v>
      </c>
      <c r="D15" s="22">
        <v>0</v>
      </c>
      <c r="E15" s="22">
        <v>0</v>
      </c>
      <c r="F15" s="22">
        <v>0</v>
      </c>
      <c r="G15" s="22">
        <v>0</v>
      </c>
      <c r="H15" s="23">
        <v>0</v>
      </c>
    </row>
    <row r="16" spans="1:8" ht="18.75" customHeight="1">
      <c r="A16" s="2" t="s">
        <v>17</v>
      </c>
      <c r="B16" s="37">
        <v>58</v>
      </c>
      <c r="C16" s="53">
        <v>7</v>
      </c>
      <c r="D16" s="53">
        <v>8</v>
      </c>
      <c r="E16" s="53">
        <v>8</v>
      </c>
      <c r="F16" s="53">
        <v>12</v>
      </c>
      <c r="G16" s="53">
        <v>14</v>
      </c>
      <c r="H16" s="28">
        <v>9</v>
      </c>
    </row>
    <row r="17" spans="1:8" ht="18.75" customHeight="1">
      <c r="A17" s="25" t="s">
        <v>18</v>
      </c>
      <c r="B17" s="42">
        <v>0</v>
      </c>
      <c r="C17" s="26">
        <v>0</v>
      </c>
      <c r="D17" s="26">
        <v>0</v>
      </c>
      <c r="E17" s="26">
        <v>0</v>
      </c>
      <c r="F17" s="26">
        <v>0</v>
      </c>
      <c r="G17" s="26">
        <v>0</v>
      </c>
      <c r="H17" s="27">
        <v>0</v>
      </c>
    </row>
  </sheetData>
  <mergeCells count="8">
    <mergeCell ref="G12:G13"/>
    <mergeCell ref="H12:H13"/>
    <mergeCell ref="A12:A13"/>
    <mergeCell ref="B12:B13"/>
    <mergeCell ref="C12:C13"/>
    <mergeCell ref="D12:D13"/>
    <mergeCell ref="E12:E13"/>
    <mergeCell ref="F12:F13"/>
  </mergeCells>
  <printOptions/>
  <pageMargins left="0.7086614173228347" right="0.7086614173228347" top="0.7480314960629921" bottom="0.7480314960629921" header="0.31496062992125984" footer="0.31496062992125984"/>
  <pageSetup blackAndWhite="1" horizontalDpi="600" verticalDpi="600" orientation="landscape"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32"/>
  <sheetViews>
    <sheetView workbookViewId="0" topLeftCell="A1">
      <selection activeCell="S20" sqref="S20"/>
    </sheetView>
  </sheetViews>
  <sheetFormatPr defaultColWidth="9.00390625" defaultRowHeight="13.5"/>
  <cols>
    <col min="1" max="1" width="9.00390625" style="1" customWidth="1"/>
    <col min="2" max="27" width="5.625" style="1" customWidth="1"/>
    <col min="28" max="29" width="3.625" style="1" customWidth="1"/>
    <col min="30" max="31" width="9.00390625" style="1" customWidth="1"/>
    <col min="32" max="80" width="5.625" style="43" customWidth="1"/>
    <col min="81" max="16384" width="9.00390625" style="1" customWidth="1"/>
  </cols>
  <sheetData>
    <row r="1" spans="1:16" ht="22.5" customHeight="1">
      <c r="A1" s="12" t="s">
        <v>78</v>
      </c>
      <c r="B1" s="54"/>
      <c r="P1" s="55"/>
    </row>
    <row r="2" spans="1:29" ht="23.25" customHeight="1">
      <c r="A2" s="13" t="s">
        <v>79</v>
      </c>
      <c r="B2" s="13"/>
      <c r="P2" s="56"/>
      <c r="Q2" s="57"/>
      <c r="R2" s="57"/>
      <c r="S2" s="57"/>
      <c r="T2" s="57"/>
      <c r="U2" s="57"/>
      <c r="V2" s="57"/>
      <c r="W2" s="57"/>
      <c r="X2" s="57"/>
      <c r="Z2" s="47"/>
      <c r="AA2" s="15" t="s">
        <v>80</v>
      </c>
      <c r="AB2" s="15"/>
      <c r="AC2" s="15"/>
    </row>
    <row r="3" spans="1:29" ht="18" customHeight="1">
      <c r="A3" s="77" t="s">
        <v>3</v>
      </c>
      <c r="B3" s="108" t="s">
        <v>81</v>
      </c>
      <c r="C3" s="108"/>
      <c r="D3" s="108"/>
      <c r="E3" s="108"/>
      <c r="F3" s="108"/>
      <c r="G3" s="108"/>
      <c r="H3" s="108"/>
      <c r="I3" s="108"/>
      <c r="J3" s="108"/>
      <c r="K3" s="109"/>
      <c r="L3" s="84" t="s">
        <v>82</v>
      </c>
      <c r="M3" s="85"/>
      <c r="N3" s="85"/>
      <c r="O3" s="85"/>
      <c r="P3" s="85"/>
      <c r="Q3" s="85"/>
      <c r="R3" s="85"/>
      <c r="S3" s="85"/>
      <c r="T3" s="85"/>
      <c r="U3" s="85"/>
      <c r="V3" s="85"/>
      <c r="W3" s="85"/>
      <c r="X3" s="85"/>
      <c r="Y3" s="85"/>
      <c r="Z3" s="85"/>
      <c r="AA3" s="86"/>
      <c r="AB3" s="58"/>
      <c r="AC3" s="58"/>
    </row>
    <row r="4" spans="1:80" ht="14.25" customHeight="1">
      <c r="A4" s="78"/>
      <c r="B4" s="87" t="s">
        <v>7</v>
      </c>
      <c r="C4" s="110" t="s">
        <v>41</v>
      </c>
      <c r="D4" s="110"/>
      <c r="E4" s="110"/>
      <c r="F4" s="110"/>
      <c r="G4" s="110"/>
      <c r="H4" s="110"/>
      <c r="I4" s="110"/>
      <c r="J4" s="111" t="s">
        <v>83</v>
      </c>
      <c r="K4" s="111" t="s">
        <v>84</v>
      </c>
      <c r="L4" s="84" t="s">
        <v>41</v>
      </c>
      <c r="M4" s="85"/>
      <c r="N4" s="85"/>
      <c r="O4" s="85"/>
      <c r="P4" s="85"/>
      <c r="Q4" s="85"/>
      <c r="R4" s="85"/>
      <c r="S4" s="86"/>
      <c r="T4" s="84" t="s">
        <v>53</v>
      </c>
      <c r="U4" s="85"/>
      <c r="V4" s="85"/>
      <c r="W4" s="85"/>
      <c r="X4" s="86"/>
      <c r="Y4" s="112" t="s">
        <v>54</v>
      </c>
      <c r="Z4" s="108"/>
      <c r="AA4" s="109"/>
      <c r="AB4" s="59"/>
      <c r="AC4" s="59"/>
      <c r="AF4" s="106" t="s">
        <v>85</v>
      </c>
      <c r="AG4" s="106"/>
      <c r="AH4" s="106"/>
      <c r="AI4" s="106"/>
      <c r="AJ4" s="106"/>
      <c r="AK4" s="106"/>
      <c r="AL4" s="106"/>
      <c r="AM4" s="106" t="s">
        <v>86</v>
      </c>
      <c r="AN4" s="106"/>
      <c r="AO4" s="106"/>
      <c r="AP4" s="106"/>
      <c r="AQ4" s="106"/>
      <c r="AR4" s="106"/>
      <c r="AS4" s="106"/>
      <c r="AT4" s="106" t="s">
        <v>87</v>
      </c>
      <c r="AU4" s="106"/>
      <c r="AV4" s="106"/>
      <c r="AW4" s="106"/>
      <c r="AX4" s="106"/>
      <c r="AY4" s="106"/>
      <c r="AZ4" s="106"/>
      <c r="BA4" s="106" t="s">
        <v>88</v>
      </c>
      <c r="BB4" s="106"/>
      <c r="BC4" s="106"/>
      <c r="BD4" s="106"/>
      <c r="BE4" s="106"/>
      <c r="BF4" s="106"/>
      <c r="BG4" s="106"/>
      <c r="BH4" s="106" t="s">
        <v>89</v>
      </c>
      <c r="BI4" s="106"/>
      <c r="BJ4" s="106"/>
      <c r="BK4" s="106"/>
      <c r="BL4" s="106"/>
      <c r="BM4" s="106"/>
      <c r="BN4" s="106"/>
      <c r="BO4" s="106" t="s">
        <v>90</v>
      </c>
      <c r="BP4" s="106"/>
      <c r="BQ4" s="106"/>
      <c r="BR4" s="106"/>
      <c r="BS4" s="106"/>
      <c r="BT4" s="106"/>
      <c r="BU4" s="106"/>
      <c r="BV4" s="106" t="s">
        <v>91</v>
      </c>
      <c r="BW4" s="106"/>
      <c r="BX4" s="106"/>
      <c r="BY4" s="106"/>
      <c r="BZ4" s="106"/>
      <c r="CA4" s="106"/>
      <c r="CB4" s="106"/>
    </row>
    <row r="5" spans="1:80" ht="12.95" customHeight="1">
      <c r="A5" s="78"/>
      <c r="B5" s="87"/>
      <c r="C5" s="107" t="s">
        <v>7</v>
      </c>
      <c r="D5" s="107" t="s">
        <v>92</v>
      </c>
      <c r="E5" s="107" t="s">
        <v>93</v>
      </c>
      <c r="F5" s="107" t="s">
        <v>94</v>
      </c>
      <c r="G5" s="107" t="s">
        <v>95</v>
      </c>
      <c r="H5" s="107" t="s">
        <v>96</v>
      </c>
      <c r="I5" s="107" t="s">
        <v>97</v>
      </c>
      <c r="J5" s="111"/>
      <c r="K5" s="111"/>
      <c r="L5" s="101" t="s">
        <v>98</v>
      </c>
      <c r="M5" s="101" t="s">
        <v>99</v>
      </c>
      <c r="N5" s="101" t="s">
        <v>100</v>
      </c>
      <c r="O5" s="101" t="s">
        <v>101</v>
      </c>
      <c r="P5" s="101" t="s">
        <v>102</v>
      </c>
      <c r="Q5" s="101" t="s">
        <v>103</v>
      </c>
      <c r="R5" s="101" t="s">
        <v>104</v>
      </c>
      <c r="S5" s="101" t="s">
        <v>105</v>
      </c>
      <c r="T5" s="101" t="s">
        <v>98</v>
      </c>
      <c r="U5" s="101" t="s">
        <v>99</v>
      </c>
      <c r="V5" s="101" t="s">
        <v>106</v>
      </c>
      <c r="W5" s="103" t="s">
        <v>107</v>
      </c>
      <c r="X5" s="103" t="s">
        <v>108</v>
      </c>
      <c r="Y5" s="101" t="s">
        <v>98</v>
      </c>
      <c r="Z5" s="101" t="s">
        <v>99</v>
      </c>
      <c r="AA5" s="101" t="s">
        <v>106</v>
      </c>
      <c r="AB5" s="60"/>
      <c r="AC5" s="60"/>
      <c r="AL5" s="43" t="s">
        <v>109</v>
      </c>
      <c r="AS5" s="43" t="s">
        <v>109</v>
      </c>
      <c r="AZ5" s="43" t="s">
        <v>109</v>
      </c>
      <c r="BG5" s="43" t="s">
        <v>109</v>
      </c>
      <c r="BN5" s="43" t="s">
        <v>109</v>
      </c>
      <c r="BU5" s="43" t="s">
        <v>109</v>
      </c>
      <c r="CB5" s="43" t="s">
        <v>109</v>
      </c>
    </row>
    <row r="6" spans="1:29" ht="12.95" customHeight="1">
      <c r="A6" s="93"/>
      <c r="B6" s="87"/>
      <c r="C6" s="107"/>
      <c r="D6" s="107"/>
      <c r="E6" s="107"/>
      <c r="F6" s="107"/>
      <c r="G6" s="107"/>
      <c r="H6" s="107"/>
      <c r="I6" s="107"/>
      <c r="J6" s="111"/>
      <c r="K6" s="111"/>
      <c r="L6" s="102"/>
      <c r="M6" s="102"/>
      <c r="N6" s="102"/>
      <c r="O6" s="102"/>
      <c r="P6" s="102"/>
      <c r="Q6" s="102"/>
      <c r="R6" s="102"/>
      <c r="S6" s="105"/>
      <c r="T6" s="102"/>
      <c r="U6" s="102"/>
      <c r="V6" s="102"/>
      <c r="W6" s="104"/>
      <c r="X6" s="104"/>
      <c r="Y6" s="102"/>
      <c r="Z6" s="102"/>
      <c r="AA6" s="102"/>
      <c r="AB6" s="60"/>
      <c r="AC6" s="60"/>
    </row>
    <row r="7" spans="1:29" ht="18.95" customHeight="1">
      <c r="A7" s="18" t="s">
        <v>15</v>
      </c>
      <c r="B7" s="35">
        <v>3529</v>
      </c>
      <c r="C7" s="19">
        <v>2920</v>
      </c>
      <c r="D7" s="19">
        <v>500</v>
      </c>
      <c r="E7" s="19">
        <v>496</v>
      </c>
      <c r="F7" s="19">
        <v>488</v>
      </c>
      <c r="G7" s="19">
        <v>463</v>
      </c>
      <c r="H7" s="19">
        <v>486</v>
      </c>
      <c r="I7" s="19">
        <v>487</v>
      </c>
      <c r="J7" s="19">
        <v>11</v>
      </c>
      <c r="K7" s="19">
        <v>598</v>
      </c>
      <c r="L7" s="19">
        <v>39</v>
      </c>
      <c r="M7" s="19">
        <v>78</v>
      </c>
      <c r="N7" s="19">
        <v>220</v>
      </c>
      <c r="O7" s="19">
        <v>480</v>
      </c>
      <c r="P7" s="19">
        <v>1070</v>
      </c>
      <c r="Q7" s="19">
        <v>970</v>
      </c>
      <c r="R7" s="19">
        <v>63</v>
      </c>
      <c r="S7" s="19">
        <v>0</v>
      </c>
      <c r="T7" s="19">
        <v>7</v>
      </c>
      <c r="U7" s="19">
        <v>1</v>
      </c>
      <c r="V7" s="19">
        <v>3</v>
      </c>
      <c r="W7" s="19">
        <v>2</v>
      </c>
      <c r="X7" s="19">
        <v>9</v>
      </c>
      <c r="Y7" s="19">
        <v>562</v>
      </c>
      <c r="Z7" s="19">
        <v>36</v>
      </c>
      <c r="AA7" s="20">
        <v>0</v>
      </c>
      <c r="AB7" s="7"/>
      <c r="AC7" s="7"/>
    </row>
    <row r="8" spans="1:80" ht="18.95" customHeight="1">
      <c r="A8" s="2" t="s">
        <v>16</v>
      </c>
      <c r="B8" s="44">
        <v>18</v>
      </c>
      <c r="C8" s="8">
        <v>18</v>
      </c>
      <c r="D8" s="8">
        <v>3</v>
      </c>
      <c r="E8" s="8">
        <v>3</v>
      </c>
      <c r="F8" s="8">
        <v>3</v>
      </c>
      <c r="G8" s="8">
        <v>3</v>
      </c>
      <c r="H8" s="8">
        <v>3</v>
      </c>
      <c r="I8" s="8">
        <v>3</v>
      </c>
      <c r="J8" s="45">
        <v>0</v>
      </c>
      <c r="K8" s="45">
        <v>0</v>
      </c>
      <c r="L8" s="45">
        <v>0</v>
      </c>
      <c r="M8" s="45">
        <v>0</v>
      </c>
      <c r="N8" s="45">
        <v>0</v>
      </c>
      <c r="O8" s="45">
        <v>0</v>
      </c>
      <c r="P8" s="45">
        <v>0</v>
      </c>
      <c r="Q8" s="45">
        <v>12</v>
      </c>
      <c r="R8" s="45">
        <v>6</v>
      </c>
      <c r="S8" s="45">
        <v>0</v>
      </c>
      <c r="T8" s="45">
        <v>0</v>
      </c>
      <c r="U8" s="45">
        <v>0</v>
      </c>
      <c r="V8" s="45">
        <v>0</v>
      </c>
      <c r="W8" s="45">
        <v>0</v>
      </c>
      <c r="X8" s="45">
        <v>0</v>
      </c>
      <c r="Y8" s="45">
        <v>0</v>
      </c>
      <c r="Z8" s="22">
        <v>0</v>
      </c>
      <c r="AA8" s="61">
        <v>0</v>
      </c>
      <c r="AB8" s="7"/>
      <c r="AC8" s="7"/>
      <c r="AF8" s="43">
        <f>COUNTIFS('[1]データ'!H:H,"&gt;=8",'[1]データ'!$B:$B,11,'[1]データ'!$F:$F,"&gt;=5010")-COUNTIFS('[1]データ'!H:H,"&gt;=8",'[1]データ'!$B:$B,11,'[1]データ'!$F:$F,"&gt;=5260")</f>
        <v>3</v>
      </c>
      <c r="AG8" s="43">
        <f>COUNTIFS('[1]データ'!I:I,"&gt;=8",'[1]データ'!$B:$B,11,'[1]データ'!$F:$F,"&gt;=5010")-COUNTIFS('[1]データ'!I:I,"&gt;=8",'[1]データ'!$B:$B,11,'[1]データ'!$F:$F,"&gt;=5260")</f>
        <v>3</v>
      </c>
      <c r="AH8" s="43">
        <f>COUNTIFS('[1]データ'!J:J,"&gt;=8",'[1]データ'!$B:$B,11,'[1]データ'!$F:$F,"&gt;=5010")-COUNTIFS('[1]データ'!J:J,"&gt;=8",'[1]データ'!$B:$B,11,'[1]データ'!$F:$F,"&gt;=5260")</f>
        <v>3</v>
      </c>
      <c r="AI8" s="43">
        <f>COUNTIFS('[1]データ'!K:K,"&gt;=8",'[1]データ'!$B:$B,11,'[1]データ'!$F:$F,"&gt;=5010")-COUNTIFS('[1]データ'!K:K,"&gt;=8",'[1]データ'!$B:$B,11,'[1]データ'!$F:$F,"&gt;=5260")</f>
        <v>3</v>
      </c>
      <c r="AJ8" s="43">
        <f>COUNTIFS('[1]データ'!L:L,"&gt;=8",'[1]データ'!$B:$B,11,'[1]データ'!$F:$F,"&gt;=5010")-COUNTIFS('[1]データ'!L:L,"&gt;=8",'[1]データ'!$B:$B,11,'[1]データ'!$F:$F,"&gt;=5260")</f>
        <v>3</v>
      </c>
      <c r="AK8" s="43">
        <f>COUNTIFS('[1]データ'!M:M,"&gt;=8",'[1]データ'!$B:$B,11,'[1]データ'!$F:$F,"&gt;=5010")-COUNTIFS('[1]データ'!M:M,"&gt;=8",'[1]データ'!$B:$B,11,'[1]データ'!$F:$F,"&gt;=5260")</f>
        <v>3</v>
      </c>
      <c r="AL8" s="43">
        <f aca="true" t="shared" si="0" ref="AL8:AL29">SUM(AF8:AK8)</f>
        <v>18</v>
      </c>
      <c r="AM8" s="43">
        <f>COUNTIFS('[1]データ'!H:H,"&gt;=13",'[1]データ'!$B:$B,11,'[1]データ'!$F:$F,"&gt;=5010")-COUNTIFS('[1]データ'!H:H,"&gt;=13",'[1]データ'!$B:$B,11,'[1]データ'!$F:$F,"&gt;=5260")</f>
        <v>3</v>
      </c>
      <c r="AN8" s="43">
        <f>COUNTIFS('[1]データ'!I:I,"&gt;=13",'[1]データ'!$B:$B,11,'[1]データ'!$F:$F,"&gt;=5010")-COUNTIFS('[1]データ'!I:I,"&gt;=13",'[1]データ'!$B:$B,11,'[1]データ'!$F:$F,"&gt;=5260")</f>
        <v>3</v>
      </c>
      <c r="AO8" s="43">
        <f>COUNTIFS('[1]データ'!J:J,"&gt;=13",'[1]データ'!$B:$B,11,'[1]データ'!$F:$F,"&gt;=5010")-COUNTIFS('[1]データ'!J:J,"&gt;=13",'[1]データ'!$B:$B,11,'[1]データ'!$F:$F,"&gt;=5260")</f>
        <v>3</v>
      </c>
      <c r="AP8" s="43">
        <f>COUNTIFS('[1]データ'!K:K,"&gt;=13",'[1]データ'!$B:$B,11,'[1]データ'!$F:$F,"&gt;=5010")-COUNTIFS('[1]データ'!K:K,"&gt;=13",'[1]データ'!$B:$B,11,'[1]データ'!$F:$F,"&gt;=5260")</f>
        <v>3</v>
      </c>
      <c r="AQ8" s="43">
        <f>COUNTIFS('[1]データ'!L:L,"&gt;=13",'[1]データ'!$B:$B,11,'[1]データ'!$F:$F,"&gt;=5010")-COUNTIFS('[1]データ'!L:L,"&gt;=13",'[1]データ'!$B:$B,11,'[1]データ'!$F:$F,"&gt;=5260")</f>
        <v>3</v>
      </c>
      <c r="AR8" s="43">
        <f>COUNTIFS('[1]データ'!M:M,"&gt;=13",'[1]データ'!$B:$B,11,'[1]データ'!$F:$F,"&gt;=5010")-COUNTIFS('[1]データ'!M:M,"&gt;=13",'[1]データ'!$B:$B,11,'[1]データ'!$F:$F,"&gt;=5260")</f>
        <v>3</v>
      </c>
      <c r="AS8" s="43">
        <f aca="true" t="shared" si="1" ref="AS8:AS29">SUM(AM8:AR8)</f>
        <v>18</v>
      </c>
      <c r="AT8" s="43">
        <f>COUNTIFS('[1]データ'!H:H,"&gt;=21",'[1]データ'!$B:$B,11,'[1]データ'!$F:$F,"&gt;=5010")-COUNTIFS('[1]データ'!H:H,"&gt;=21",'[1]データ'!$B:$B,11,'[1]データ'!$F:$F,"&gt;=5260")</f>
        <v>3</v>
      </c>
      <c r="AU8" s="43">
        <f>COUNTIFS('[1]データ'!I:I,"&gt;=21",'[1]データ'!$B:$B,11,'[1]データ'!$F:$F,"&gt;=5010")-COUNTIFS('[1]データ'!I:I,"&gt;=21",'[1]データ'!$B:$B,11,'[1]データ'!$F:$F,"&gt;=5260")</f>
        <v>3</v>
      </c>
      <c r="AV8" s="43">
        <f>COUNTIFS('[1]データ'!J:J,"&gt;=21",'[1]データ'!$B:$B,11,'[1]データ'!$F:$F,"&gt;=5010")-COUNTIFS('[1]データ'!J:J,"&gt;=21",'[1]データ'!$B:$B,11,'[1]データ'!$F:$F,"&gt;=5260")</f>
        <v>3</v>
      </c>
      <c r="AW8" s="43">
        <f>COUNTIFS('[1]データ'!K:K,"&gt;=21",'[1]データ'!$B:$B,11,'[1]データ'!$F:$F,"&gt;=5010")-COUNTIFS('[1]データ'!K:K,"&gt;=21",'[1]データ'!$B:$B,11,'[1]データ'!$F:$F,"&gt;=5260")</f>
        <v>3</v>
      </c>
      <c r="AX8" s="43">
        <f>COUNTIFS('[1]データ'!L:L,"&gt;=21",'[1]データ'!$B:$B,11,'[1]データ'!$F:$F,"&gt;=5010")-COUNTIFS('[1]データ'!L:L,"&gt;=21",'[1]データ'!$B:$B,11,'[1]データ'!$F:$F,"&gt;=5260")</f>
        <v>3</v>
      </c>
      <c r="AY8" s="43">
        <f>COUNTIFS('[1]データ'!M:M,"&gt;=21",'[1]データ'!$B:$B,11,'[1]データ'!$F:$F,"&gt;=5010")-COUNTIFS('[1]データ'!M:M,"&gt;=21",'[1]データ'!$B:$B,11,'[1]データ'!$F:$F,"&gt;=5260")</f>
        <v>3</v>
      </c>
      <c r="AZ8" s="43">
        <f aca="true" t="shared" si="2" ref="AZ8:AZ29">SUM(AT8:AY8)</f>
        <v>18</v>
      </c>
      <c r="BA8" s="43">
        <f>COUNTIFS('[1]データ'!H:H,"&gt;=26",'[1]データ'!$B:$B,11,'[1]データ'!$F:$F,"&gt;=5010")-COUNTIFS('[1]データ'!H:H,"&gt;=26",'[1]データ'!$B:$B,11,'[1]データ'!$F:$F,"&gt;=5260")</f>
        <v>3</v>
      </c>
      <c r="BB8" s="43">
        <f>COUNTIFS('[1]データ'!I:I,"&gt;=26",'[1]データ'!$B:$B,11,'[1]データ'!$F:$F,"&gt;=5010")-COUNTIFS('[1]データ'!I:I,"&gt;=26",'[1]データ'!$B:$B,11,'[1]データ'!$F:$F,"&gt;=5260")</f>
        <v>3</v>
      </c>
      <c r="BC8" s="43">
        <f>COUNTIFS('[1]データ'!J:J,"&gt;=26",'[1]データ'!$B:$B,11,'[1]データ'!$F:$F,"&gt;=5010")-COUNTIFS('[1]データ'!J:J,"&gt;=26",'[1]データ'!$B:$B,11,'[1]データ'!$F:$F,"&gt;=5260")</f>
        <v>3</v>
      </c>
      <c r="BD8" s="43">
        <f>COUNTIFS('[1]データ'!K:K,"&gt;=26",'[1]データ'!$B:$B,11,'[1]データ'!$F:$F,"&gt;=5010")-COUNTIFS('[1]データ'!K:K,"&gt;=26",'[1]データ'!$B:$B,11,'[1]データ'!$F:$F,"&gt;=5260")</f>
        <v>3</v>
      </c>
      <c r="BE8" s="43">
        <f>COUNTIFS('[1]データ'!L:L,"&gt;=26",'[1]データ'!$B:$B,11,'[1]データ'!$F:$F,"&gt;=5010")-COUNTIFS('[1]データ'!L:L,"&gt;=26",'[1]データ'!$B:$B,11,'[1]データ'!$F:$F,"&gt;=5260")</f>
        <v>3</v>
      </c>
      <c r="BF8" s="43">
        <f>COUNTIFS('[1]データ'!M:M,"&gt;=26",'[1]データ'!$B:$B,11,'[1]データ'!$F:$F,"&gt;=5010")-COUNTIFS('[1]データ'!M:M,"&gt;=26",'[1]データ'!$B:$B,11,'[1]データ'!$F:$F,"&gt;=5260")</f>
        <v>3</v>
      </c>
      <c r="BG8" s="43">
        <f aca="true" t="shared" si="3" ref="BG8:BG29">SUM(BA8:BF8)</f>
        <v>18</v>
      </c>
      <c r="BH8" s="43">
        <f>COUNTIFS('[1]データ'!H:H,"&gt;=31",'[1]データ'!$B:$B,11,'[1]データ'!$F:$F,"&gt;=5010")-COUNTIFS('[1]データ'!H:H,"&gt;=31",'[1]データ'!$B:$B,11,'[1]データ'!$F:$F,"&gt;=5260")</f>
        <v>3</v>
      </c>
      <c r="BI8" s="43">
        <f>COUNTIFS('[1]データ'!I:I,"&gt;=31",'[1]データ'!$B:$B,11,'[1]データ'!$F:$F,"&gt;=5010")-COUNTIFS('[1]データ'!I:I,"&gt;=31",'[1]データ'!$B:$B,11,'[1]データ'!$F:$F,"&gt;=5260")</f>
        <v>3</v>
      </c>
      <c r="BJ8" s="43">
        <f>COUNTIFS('[1]データ'!J:J,"&gt;=31",'[1]データ'!$B:$B,11,'[1]データ'!$F:$F,"&gt;=5010")-COUNTIFS('[1]データ'!J:J,"&gt;=31",'[1]データ'!$B:$B,11,'[1]データ'!$F:$F,"&gt;=5260")</f>
        <v>3</v>
      </c>
      <c r="BK8" s="43">
        <f>COUNTIFS('[1]データ'!K:K,"&gt;=31",'[1]データ'!$B:$B,11,'[1]データ'!$F:$F,"&gt;=5010")-COUNTIFS('[1]データ'!K:K,"&gt;=31",'[1]データ'!$B:$B,11,'[1]データ'!$F:$F,"&gt;=5260")</f>
        <v>3</v>
      </c>
      <c r="BL8" s="43">
        <f>COUNTIFS('[1]データ'!L:L,"&gt;=31",'[1]データ'!$B:$B,11,'[1]データ'!$F:$F,"&gt;=5010")-COUNTIFS('[1]データ'!L:L,"&gt;=31",'[1]データ'!$B:$B,11,'[1]データ'!$F:$F,"&gt;=5260")</f>
        <v>3</v>
      </c>
      <c r="BM8" s="43">
        <f>COUNTIFS('[1]データ'!M:M,"&gt;=31",'[1]データ'!$B:$B,11,'[1]データ'!$F:$F,"&gt;=5010")-COUNTIFS('[1]データ'!M:M,"&gt;=31",'[1]データ'!$B:$B,11,'[1]データ'!$F:$F,"&gt;=5260")</f>
        <v>3</v>
      </c>
      <c r="BN8" s="43">
        <f aca="true" t="shared" si="4" ref="BN8:BN29">SUM(BH8:BM8)</f>
        <v>18</v>
      </c>
      <c r="BO8" s="43">
        <f>COUNTIFS('[1]データ'!H:H,"&gt;=36",'[1]データ'!$B:$B,11,'[1]データ'!$F:$F,"&gt;=5010")-COUNTIFS('[1]データ'!H:H,"&gt;=36",'[1]データ'!$B:$B,11,'[1]データ'!$F:$F,"&gt;=5260")</f>
        <v>0</v>
      </c>
      <c r="BP8" s="43">
        <f>COUNTIFS('[1]データ'!I:I,"&gt;=36",'[1]データ'!$B:$B,11,'[1]データ'!$F:$F,"&gt;=5010")-COUNTIFS('[1]データ'!I:I,"&gt;=36",'[1]データ'!$B:$B,11,'[1]データ'!$F:$F,"&gt;=5260")</f>
        <v>0</v>
      </c>
      <c r="BQ8" s="43">
        <f>COUNTIFS('[1]データ'!J:J,"&gt;=36",'[1]データ'!$B:$B,11,'[1]データ'!$F:$F,"&gt;=5010")-COUNTIFS('[1]データ'!J:J,"&gt;=36",'[1]データ'!$B:$B,11,'[1]データ'!$F:$F,"&gt;=5260")</f>
        <v>0</v>
      </c>
      <c r="BR8" s="43">
        <f>COUNTIFS('[1]データ'!K:K,"&gt;=36",'[1]データ'!$B:$B,11,'[1]データ'!$F:$F,"&gt;=5010")-COUNTIFS('[1]データ'!K:K,"&gt;=36",'[1]データ'!$B:$B,11,'[1]データ'!$F:$F,"&gt;=5260")</f>
        <v>0</v>
      </c>
      <c r="BS8" s="43">
        <f>COUNTIFS('[1]データ'!L:L,"&gt;=36",'[1]データ'!$B:$B,11,'[1]データ'!$F:$F,"&gt;=5010")-COUNTIFS('[1]データ'!L:L,"&gt;=36",'[1]データ'!$B:$B,11,'[1]データ'!$F:$F,"&gt;=5260")</f>
        <v>3</v>
      </c>
      <c r="BT8" s="43">
        <f>COUNTIFS('[1]データ'!M:M,"&gt;=36",'[1]データ'!$B:$B,11,'[1]データ'!$F:$F,"&gt;=5010")-COUNTIFS('[1]データ'!M:M,"&gt;=36",'[1]データ'!$B:$B,11,'[1]データ'!$F:$F,"&gt;=5260")</f>
        <v>3</v>
      </c>
      <c r="BU8" s="43">
        <f aca="true" t="shared" si="5" ref="BU8:BU29">SUM(BO8:BT8)</f>
        <v>6</v>
      </c>
      <c r="BV8" s="43">
        <f>COUNTIFS('[1]データ'!H:H,"&gt;=41",'[1]データ'!$B:$B,11,'[1]データ'!$F:$F,"&gt;=5010")-COUNTIFS('[1]データ'!H:H,"&gt;=41",'[1]データ'!$B:$B,11,'[1]データ'!$F:$F,"&gt;=5260")</f>
        <v>0</v>
      </c>
      <c r="BW8" s="43">
        <f>COUNTIFS('[1]データ'!I:I,"&gt;=41",'[1]データ'!$B:$B,11,'[1]データ'!$F:$F,"&gt;=5010")-COUNTIFS('[1]データ'!I:I,"&gt;=41",'[1]データ'!$B:$B,11,'[1]データ'!$F:$F,"&gt;=5260")</f>
        <v>0</v>
      </c>
      <c r="BX8" s="43">
        <f>COUNTIFS('[1]データ'!J:J,"&gt;=41",'[1]データ'!$B:$B,11,'[1]データ'!$F:$F,"&gt;=5010")-COUNTIFS('[1]データ'!J:J,"&gt;=41",'[1]データ'!$B:$B,11,'[1]データ'!$F:$F,"&gt;=5260")</f>
        <v>0</v>
      </c>
      <c r="BY8" s="43">
        <f>COUNTIFS('[1]データ'!K:K,"&gt;=41",'[1]データ'!$B:$B,11,'[1]データ'!$F:$F,"&gt;=5010")-COUNTIFS('[1]データ'!K:K,"&gt;=41",'[1]データ'!$B:$B,11,'[1]データ'!$F:$F,"&gt;=5260")</f>
        <v>0</v>
      </c>
      <c r="BZ8" s="43">
        <f>COUNTIFS('[1]データ'!L:L,"&gt;=41",'[1]データ'!$B:$B,11,'[1]データ'!$F:$F,"&gt;=5010")-COUNTIFS('[1]データ'!L:L,"&gt;=41",'[1]データ'!$B:$B,11,'[1]データ'!$F:$F,"&gt;=5260")</f>
        <v>0</v>
      </c>
      <c r="CA8" s="43">
        <f>COUNTIFS('[1]データ'!M:M,"&gt;=41",'[1]データ'!$B:$B,11,'[1]データ'!$F:$F,"&gt;=5010")-COUNTIFS('[1]データ'!M:M,"&gt;=41",'[1]データ'!$B:$B,11,'[1]データ'!$F:$F,"&gt;=5260")</f>
        <v>0</v>
      </c>
      <c r="CB8" s="43">
        <f aca="true" t="shared" si="6" ref="CB8:CB29">SUM(BV8:CA8)</f>
        <v>0</v>
      </c>
    </row>
    <row r="9" spans="1:80" ht="18.95" customHeight="1">
      <c r="A9" s="2" t="s">
        <v>17</v>
      </c>
      <c r="B9" s="37">
        <v>3505</v>
      </c>
      <c r="C9" s="7">
        <v>2896</v>
      </c>
      <c r="D9" s="7">
        <v>496</v>
      </c>
      <c r="E9" s="7">
        <v>492</v>
      </c>
      <c r="F9" s="7">
        <v>484</v>
      </c>
      <c r="G9" s="7">
        <v>459</v>
      </c>
      <c r="H9" s="7">
        <v>482</v>
      </c>
      <c r="I9" s="7">
        <v>483</v>
      </c>
      <c r="J9" s="7">
        <v>11</v>
      </c>
      <c r="K9" s="7">
        <v>598</v>
      </c>
      <c r="L9" s="7">
        <v>39</v>
      </c>
      <c r="M9" s="7">
        <v>78</v>
      </c>
      <c r="N9" s="7">
        <v>219</v>
      </c>
      <c r="O9" s="7">
        <v>479</v>
      </c>
      <c r="P9" s="7">
        <v>1067</v>
      </c>
      <c r="Q9" s="7">
        <v>958</v>
      </c>
      <c r="R9" s="7">
        <v>56</v>
      </c>
      <c r="S9" s="7">
        <v>0</v>
      </c>
      <c r="T9" s="7">
        <v>7</v>
      </c>
      <c r="U9" s="7">
        <v>1</v>
      </c>
      <c r="V9" s="7">
        <v>3</v>
      </c>
      <c r="W9" s="7">
        <v>2</v>
      </c>
      <c r="X9" s="7">
        <v>9</v>
      </c>
      <c r="Y9" s="7">
        <v>562</v>
      </c>
      <c r="Z9" s="7">
        <v>36</v>
      </c>
      <c r="AA9" s="24">
        <v>0</v>
      </c>
      <c r="AB9" s="7"/>
      <c r="AC9" s="7"/>
      <c r="AF9" s="43">
        <f aca="true" t="shared" si="7" ref="AF9:AK9">SUM(AF11:AF29)</f>
        <v>0</v>
      </c>
      <c r="AG9" s="43">
        <f t="shared" si="7"/>
        <v>0</v>
      </c>
      <c r="AH9" s="43">
        <f t="shared" si="7"/>
        <v>0</v>
      </c>
      <c r="AI9" s="43">
        <f t="shared" si="7"/>
        <v>0</v>
      </c>
      <c r="AJ9" s="43">
        <f t="shared" si="7"/>
        <v>0</v>
      </c>
      <c r="AK9" s="43">
        <f t="shared" si="7"/>
        <v>0</v>
      </c>
      <c r="AL9" s="43">
        <f t="shared" si="0"/>
        <v>0</v>
      </c>
      <c r="AM9" s="43">
        <f aca="true" t="shared" si="8" ref="AM9:AR9">SUM(AM11:AM29)</f>
        <v>0</v>
      </c>
      <c r="AN9" s="43">
        <f t="shared" si="8"/>
        <v>0</v>
      </c>
      <c r="AO9" s="43">
        <f t="shared" si="8"/>
        <v>0</v>
      </c>
      <c r="AP9" s="43">
        <f t="shared" si="8"/>
        <v>0</v>
      </c>
      <c r="AQ9" s="43">
        <f t="shared" si="8"/>
        <v>0</v>
      </c>
      <c r="AR9" s="43">
        <f t="shared" si="8"/>
        <v>0</v>
      </c>
      <c r="AS9" s="43">
        <f t="shared" si="1"/>
        <v>0</v>
      </c>
      <c r="AT9" s="43">
        <f aca="true" t="shared" si="9" ref="AT9:AY9">SUM(AT11:AT29)</f>
        <v>0</v>
      </c>
      <c r="AU9" s="43">
        <f t="shared" si="9"/>
        <v>0</v>
      </c>
      <c r="AV9" s="43">
        <f t="shared" si="9"/>
        <v>0</v>
      </c>
      <c r="AW9" s="43">
        <f t="shared" si="9"/>
        <v>0</v>
      </c>
      <c r="AX9" s="43">
        <f t="shared" si="9"/>
        <v>0</v>
      </c>
      <c r="AY9" s="43">
        <f t="shared" si="9"/>
        <v>0</v>
      </c>
      <c r="AZ9" s="43">
        <f t="shared" si="2"/>
        <v>0</v>
      </c>
      <c r="BA9" s="43">
        <f aca="true" t="shared" si="10" ref="BA9:BF9">SUM(BA11:BA29)</f>
        <v>0</v>
      </c>
      <c r="BB9" s="43">
        <f t="shared" si="10"/>
        <v>0</v>
      </c>
      <c r="BC9" s="43">
        <f t="shared" si="10"/>
        <v>0</v>
      </c>
      <c r="BD9" s="43">
        <f t="shared" si="10"/>
        <v>0</v>
      </c>
      <c r="BE9" s="43">
        <f t="shared" si="10"/>
        <v>0</v>
      </c>
      <c r="BF9" s="43">
        <f t="shared" si="10"/>
        <v>0</v>
      </c>
      <c r="BG9" s="43">
        <f t="shared" si="3"/>
        <v>0</v>
      </c>
      <c r="BH9" s="43">
        <f aca="true" t="shared" si="11" ref="BH9:BM9">SUM(BH11:BH29)</f>
        <v>0</v>
      </c>
      <c r="BI9" s="43">
        <f t="shared" si="11"/>
        <v>0</v>
      </c>
      <c r="BJ9" s="43">
        <f t="shared" si="11"/>
        <v>0</v>
      </c>
      <c r="BK9" s="43">
        <f t="shared" si="11"/>
        <v>0</v>
      </c>
      <c r="BL9" s="43">
        <f t="shared" si="11"/>
        <v>0</v>
      </c>
      <c r="BM9" s="43">
        <f t="shared" si="11"/>
        <v>0</v>
      </c>
      <c r="BN9" s="43">
        <f t="shared" si="4"/>
        <v>0</v>
      </c>
      <c r="BO9" s="43">
        <f aca="true" t="shared" si="12" ref="BO9:BT9">SUM(BO11:BO29)</f>
        <v>0</v>
      </c>
      <c r="BP9" s="43">
        <f t="shared" si="12"/>
        <v>0</v>
      </c>
      <c r="BQ9" s="43">
        <f t="shared" si="12"/>
        <v>0</v>
      </c>
      <c r="BR9" s="43">
        <f t="shared" si="12"/>
        <v>0</v>
      </c>
      <c r="BS9" s="43">
        <f t="shared" si="12"/>
        <v>0</v>
      </c>
      <c r="BT9" s="43">
        <f t="shared" si="12"/>
        <v>0</v>
      </c>
      <c r="BU9" s="43">
        <f t="shared" si="5"/>
        <v>0</v>
      </c>
      <c r="BV9" s="43">
        <f aca="true" t="shared" si="13" ref="BV9:CA9">SUM(BV11:BV29)</f>
        <v>0</v>
      </c>
      <c r="BW9" s="43">
        <f t="shared" si="13"/>
        <v>0</v>
      </c>
      <c r="BX9" s="43">
        <f t="shared" si="13"/>
        <v>0</v>
      </c>
      <c r="BY9" s="43">
        <f t="shared" si="13"/>
        <v>0</v>
      </c>
      <c r="BZ9" s="43">
        <f t="shared" si="13"/>
        <v>0</v>
      </c>
      <c r="CA9" s="43">
        <f t="shared" si="13"/>
        <v>0</v>
      </c>
      <c r="CB9" s="43">
        <f t="shared" si="6"/>
        <v>0</v>
      </c>
    </row>
    <row r="10" spans="1:80" ht="18.95" customHeight="1">
      <c r="A10" s="25" t="s">
        <v>18</v>
      </c>
      <c r="B10" s="37">
        <v>6</v>
      </c>
      <c r="C10" s="8">
        <v>6</v>
      </c>
      <c r="D10" s="8">
        <v>1</v>
      </c>
      <c r="E10" s="8">
        <v>1</v>
      </c>
      <c r="F10" s="8">
        <v>1</v>
      </c>
      <c r="G10" s="8">
        <v>1</v>
      </c>
      <c r="H10" s="8">
        <v>1</v>
      </c>
      <c r="I10" s="8">
        <v>1</v>
      </c>
      <c r="J10" s="3">
        <v>0</v>
      </c>
      <c r="K10" s="3">
        <v>0</v>
      </c>
      <c r="L10" s="7">
        <v>0</v>
      </c>
      <c r="M10" s="7">
        <v>0</v>
      </c>
      <c r="N10" s="7">
        <v>1</v>
      </c>
      <c r="O10" s="7">
        <v>1</v>
      </c>
      <c r="P10" s="7">
        <v>3</v>
      </c>
      <c r="Q10" s="3">
        <v>0</v>
      </c>
      <c r="R10" s="3">
        <v>1</v>
      </c>
      <c r="S10" s="3">
        <v>0</v>
      </c>
      <c r="T10" s="3">
        <v>0</v>
      </c>
      <c r="U10" s="3">
        <v>0</v>
      </c>
      <c r="V10" s="3">
        <v>0</v>
      </c>
      <c r="W10" s="3">
        <v>0</v>
      </c>
      <c r="X10" s="3">
        <v>0</v>
      </c>
      <c r="Y10" s="26">
        <v>0</v>
      </c>
      <c r="Z10" s="26">
        <v>0</v>
      </c>
      <c r="AA10" s="6">
        <v>0</v>
      </c>
      <c r="AB10" s="7"/>
      <c r="AC10" s="7"/>
      <c r="AF10" s="43">
        <f>COUNTIFS('[1]データ'!H:H,"&gt;=8",'[1]データ'!$B:$B,31,'[1]データ'!$F:$F,"&gt;=5010")-COUNTIFS('[1]データ'!H:H,"&gt;=8",'[1]データ'!$B:$B,31,'[1]データ'!$F:$F,"&gt;=5260")</f>
        <v>1</v>
      </c>
      <c r="AG10" s="43">
        <f>COUNTIFS('[1]データ'!I:I,"&gt;=8",'[1]データ'!$B:$B,31,'[1]データ'!$F:$F,"&gt;=5010")-COUNTIFS('[1]データ'!I:I,"&gt;=8",'[1]データ'!$B:$B,31,'[1]データ'!$F:$F,"&gt;=5260")</f>
        <v>1</v>
      </c>
      <c r="AH10" s="43">
        <f>COUNTIFS('[1]データ'!J:J,"&gt;=8",'[1]データ'!$B:$B,31,'[1]データ'!$F:$F,"&gt;=5010")-COUNTIFS('[1]データ'!J:J,"&gt;=8",'[1]データ'!$B:$B,31,'[1]データ'!$F:$F,"&gt;=5260")</f>
        <v>1</v>
      </c>
      <c r="AI10" s="43">
        <f>COUNTIFS('[1]データ'!K:K,"&gt;=8",'[1]データ'!$B:$B,31,'[1]データ'!$F:$F,"&gt;=5010")-COUNTIFS('[1]データ'!K:K,"&gt;=8",'[1]データ'!$B:$B,31,'[1]データ'!$F:$F,"&gt;=5260")</f>
        <v>1</v>
      </c>
      <c r="AJ10" s="43">
        <f>COUNTIFS('[1]データ'!L:L,"&gt;=8",'[1]データ'!$B:$B,31,'[1]データ'!$F:$F,"&gt;=5010")-COUNTIFS('[1]データ'!L:L,"&gt;=8",'[1]データ'!$B:$B,31,'[1]データ'!$F:$F,"&gt;=5260")</f>
        <v>1</v>
      </c>
      <c r="AK10" s="43">
        <f>COUNTIFS('[1]データ'!M:M,"&gt;=8",'[1]データ'!$B:$B,31,'[1]データ'!$F:$F,"&gt;=5010")-COUNTIFS('[1]データ'!M:M,"&gt;=8",'[1]データ'!$B:$B,31,'[1]データ'!$F:$F,"&gt;=5260")</f>
        <v>1</v>
      </c>
      <c r="AL10" s="43">
        <f t="shared" si="0"/>
        <v>6</v>
      </c>
      <c r="AM10" s="43">
        <f>COUNTIFS('[1]データ'!H:H,"&gt;=13",'[1]データ'!$B:$B,31,'[1]データ'!$F:$F,"&gt;=5010")-COUNTIFS('[1]データ'!H:H,"&gt;=13",'[1]データ'!$B:$B,31,'[1]データ'!$F:$F,"&gt;=5260")</f>
        <v>1</v>
      </c>
      <c r="AN10" s="43">
        <f>COUNTIFS('[1]データ'!I:I,"&gt;=13",'[1]データ'!$B:$B,31,'[1]データ'!$F:$F,"&gt;=5010")-COUNTIFS('[1]データ'!I:I,"&gt;=13",'[1]データ'!$B:$B,31,'[1]データ'!$F:$F,"&gt;=5260")</f>
        <v>1</v>
      </c>
      <c r="AO10" s="43">
        <f>COUNTIFS('[1]データ'!J:J,"&gt;=13",'[1]データ'!$B:$B,31,'[1]データ'!$F:$F,"&gt;=5010")-COUNTIFS('[1]データ'!J:J,"&gt;=13",'[1]データ'!$B:$B,31,'[1]データ'!$F:$F,"&gt;=5260")</f>
        <v>1</v>
      </c>
      <c r="AP10" s="43">
        <f>COUNTIFS('[1]データ'!K:K,"&gt;=13",'[1]データ'!$B:$B,31,'[1]データ'!$F:$F,"&gt;=5010")-COUNTIFS('[1]データ'!K:K,"&gt;=13",'[1]データ'!$B:$B,31,'[1]データ'!$F:$F,"&gt;=5260")</f>
        <v>1</v>
      </c>
      <c r="AQ10" s="43">
        <f>COUNTIFS('[1]データ'!L:L,"&gt;=13",'[1]データ'!$B:$B,31,'[1]データ'!$F:$F,"&gt;=5010")-COUNTIFS('[1]データ'!L:L,"&gt;=13",'[1]データ'!$B:$B,31,'[1]データ'!$F:$F,"&gt;=5260")</f>
        <v>1</v>
      </c>
      <c r="AR10" s="43">
        <f>COUNTIFS('[1]データ'!M:M,"&gt;=13",'[1]データ'!$B:$B,31,'[1]データ'!$F:$F,"&gt;=5010")-COUNTIFS('[1]データ'!M:M,"&gt;=13",'[1]データ'!$B:$B,31,'[1]データ'!$F:$F,"&gt;=5260")</f>
        <v>1</v>
      </c>
      <c r="AS10" s="43">
        <f t="shared" si="1"/>
        <v>6</v>
      </c>
      <c r="AT10" s="43">
        <f>COUNTIFS('[1]データ'!H:H,"&gt;=21",'[1]データ'!$B:$B,31,'[1]データ'!$F:$F,"&gt;=5010")-COUNTIFS('[1]データ'!H:H,"&gt;=21",'[1]データ'!$B:$B,31,'[1]データ'!$F:$F,"&gt;=5260")</f>
        <v>1</v>
      </c>
      <c r="AU10" s="43">
        <f>COUNTIFS('[1]データ'!I:I,"&gt;=21",'[1]データ'!$B:$B,31,'[1]データ'!$F:$F,"&gt;=5010")-COUNTIFS('[1]データ'!I:I,"&gt;=21",'[1]データ'!$B:$B,31,'[1]データ'!$F:$F,"&gt;=5260")</f>
        <v>1</v>
      </c>
      <c r="AV10" s="43">
        <f>COUNTIFS('[1]データ'!J:J,"&gt;=21",'[1]データ'!$B:$B,31,'[1]データ'!$F:$F,"&gt;=5010")-COUNTIFS('[1]データ'!J:J,"&gt;=21",'[1]データ'!$B:$B,31,'[1]データ'!$F:$F,"&gt;=5260")</f>
        <v>1</v>
      </c>
      <c r="AW10" s="43">
        <f>COUNTIFS('[1]データ'!K:K,"&gt;=21",'[1]データ'!$B:$B,31,'[1]データ'!$F:$F,"&gt;=5010")-COUNTIFS('[1]データ'!K:K,"&gt;=21",'[1]データ'!$B:$B,31,'[1]データ'!$F:$F,"&gt;=5260")</f>
        <v>0</v>
      </c>
      <c r="AX10" s="43">
        <f>COUNTIFS('[1]データ'!L:L,"&gt;=21",'[1]データ'!$B:$B,31,'[1]データ'!$F:$F,"&gt;=5010")-COUNTIFS('[1]データ'!L:L,"&gt;=21",'[1]データ'!$B:$B,31,'[1]データ'!$F:$F,"&gt;=5260")</f>
        <v>1</v>
      </c>
      <c r="AY10" s="43">
        <f>COUNTIFS('[1]データ'!M:M,"&gt;=21",'[1]データ'!$B:$B,31,'[1]データ'!$F:$F,"&gt;=5010")-COUNTIFS('[1]データ'!M:M,"&gt;=21",'[1]データ'!$B:$B,31,'[1]データ'!$F:$F,"&gt;=5260")</f>
        <v>1</v>
      </c>
      <c r="AZ10" s="43">
        <f t="shared" si="2"/>
        <v>5</v>
      </c>
      <c r="BA10" s="43">
        <f>COUNTIFS('[1]データ'!H:H,"&gt;=26",'[1]データ'!$B:$B,31,'[1]データ'!$F:$F,"&gt;=5010")-COUNTIFS('[1]データ'!H:H,"&gt;=26",'[1]データ'!$B:$B,31,'[1]データ'!$F:$F,"&gt;=5260")</f>
        <v>0</v>
      </c>
      <c r="BB10" s="43">
        <f>COUNTIFS('[1]データ'!I:I,"&gt;=26",'[1]データ'!$B:$B,31,'[1]データ'!$F:$F,"&gt;=5010")-COUNTIFS('[1]データ'!I:I,"&gt;=26",'[1]データ'!$B:$B,31,'[1]データ'!$F:$F,"&gt;=5260")</f>
        <v>1</v>
      </c>
      <c r="BC10" s="43">
        <f>COUNTIFS('[1]データ'!J:J,"&gt;=26",'[1]データ'!$B:$B,31,'[1]データ'!$F:$F,"&gt;=5010")-COUNTIFS('[1]データ'!J:J,"&gt;=26",'[1]データ'!$B:$B,31,'[1]データ'!$F:$F,"&gt;=5260")</f>
        <v>1</v>
      </c>
      <c r="BD10" s="43">
        <f>COUNTIFS('[1]データ'!K:K,"&gt;=26",'[1]データ'!$B:$B,31,'[1]データ'!$F:$F,"&gt;=5010")-COUNTIFS('[1]データ'!K:K,"&gt;=26",'[1]データ'!$B:$B,31,'[1]データ'!$F:$F,"&gt;=5260")</f>
        <v>0</v>
      </c>
      <c r="BE10" s="43">
        <f>COUNTIFS('[1]データ'!L:L,"&gt;=26",'[1]データ'!$B:$B,31,'[1]データ'!$F:$F,"&gt;=5010")-COUNTIFS('[1]データ'!L:L,"&gt;=26",'[1]データ'!$B:$B,31,'[1]データ'!$F:$F,"&gt;=5260")</f>
        <v>1</v>
      </c>
      <c r="BF10" s="43">
        <f>COUNTIFS('[1]データ'!M:M,"&gt;=26",'[1]データ'!$B:$B,31,'[1]データ'!$F:$F,"&gt;=5010")-COUNTIFS('[1]データ'!M:M,"&gt;=26",'[1]データ'!$B:$B,31,'[1]データ'!$F:$F,"&gt;=5260")</f>
        <v>1</v>
      </c>
      <c r="BG10" s="43">
        <f t="shared" si="3"/>
        <v>4</v>
      </c>
      <c r="BH10" s="43">
        <f>COUNTIFS('[1]データ'!H:H,"&gt;=31",'[1]データ'!$B:$B,31,'[1]データ'!$F:$F,"&gt;=5010")-COUNTIFS('[1]データ'!H:H,"&gt;=31",'[1]データ'!$B:$B,31,'[1]データ'!$F:$F,"&gt;=5260")</f>
        <v>0</v>
      </c>
      <c r="BI10" s="43">
        <f>COUNTIFS('[1]データ'!I:I,"&gt;=31",'[1]データ'!$B:$B,31,'[1]データ'!$F:$F,"&gt;=5010")-COUNTIFS('[1]データ'!I:I,"&gt;=31",'[1]データ'!$B:$B,31,'[1]データ'!$F:$F,"&gt;=5260")</f>
        <v>0</v>
      </c>
      <c r="BJ10" s="43">
        <f>COUNTIFS('[1]データ'!J:J,"&gt;=31",'[1]データ'!$B:$B,31,'[1]データ'!$F:$F,"&gt;=5010")-COUNTIFS('[1]データ'!J:J,"&gt;=31",'[1]データ'!$B:$B,31,'[1]データ'!$F:$F,"&gt;=5260")</f>
        <v>0</v>
      </c>
      <c r="BK10" s="43">
        <f>COUNTIFS('[1]データ'!K:K,"&gt;=31",'[1]データ'!$B:$B,31,'[1]データ'!$F:$F,"&gt;=5010")-COUNTIFS('[1]データ'!K:K,"&gt;=31",'[1]データ'!$B:$B,31,'[1]データ'!$F:$F,"&gt;=5260")</f>
        <v>0</v>
      </c>
      <c r="BL10" s="43">
        <f>COUNTIFS('[1]データ'!L:L,"&gt;=31",'[1]データ'!$B:$B,31,'[1]データ'!$F:$F,"&gt;=5010")-COUNTIFS('[1]データ'!L:L,"&gt;=31",'[1]データ'!$B:$B,31,'[1]データ'!$F:$F,"&gt;=5260")</f>
        <v>1</v>
      </c>
      <c r="BM10" s="43">
        <f>COUNTIFS('[1]データ'!M:M,"&gt;=31",'[1]データ'!$B:$B,31,'[1]データ'!$F:$F,"&gt;=5010")-COUNTIFS('[1]データ'!M:M,"&gt;=31",'[1]データ'!$B:$B,31,'[1]データ'!$F:$F,"&gt;=5260")</f>
        <v>0</v>
      </c>
      <c r="BN10" s="43">
        <f t="shared" si="4"/>
        <v>1</v>
      </c>
      <c r="BO10" s="43">
        <f>COUNTIFS('[1]データ'!H:H,"&gt;=36",'[1]データ'!$B:$B,31,'[1]データ'!$F:$F,"&gt;=5010")-COUNTIFS('[1]データ'!H:H,"&gt;=36",'[1]データ'!$B:$B,31,'[1]データ'!$F:$F,"&gt;=5260")</f>
        <v>0</v>
      </c>
      <c r="BP10" s="43">
        <f>COUNTIFS('[1]データ'!I:I,"&gt;=36",'[1]データ'!$B:$B,31,'[1]データ'!$F:$F,"&gt;=5010")-COUNTIFS('[1]データ'!I:I,"&gt;=36",'[1]データ'!$B:$B,31,'[1]データ'!$F:$F,"&gt;=5260")</f>
        <v>0</v>
      </c>
      <c r="BQ10" s="43">
        <f>COUNTIFS('[1]データ'!J:J,"&gt;=36",'[1]データ'!$B:$B,31,'[1]データ'!$F:$F,"&gt;=5010")-COUNTIFS('[1]データ'!J:J,"&gt;=36",'[1]データ'!$B:$B,31,'[1]データ'!$F:$F,"&gt;=5260")</f>
        <v>0</v>
      </c>
      <c r="BR10" s="43">
        <f>COUNTIFS('[1]データ'!K:K,"&gt;=36",'[1]データ'!$B:$B,31,'[1]データ'!$F:$F,"&gt;=5010")-COUNTIFS('[1]データ'!K:K,"&gt;=36",'[1]データ'!$B:$B,31,'[1]データ'!$F:$F,"&gt;=5260")</f>
        <v>0</v>
      </c>
      <c r="BS10" s="43">
        <f>COUNTIFS('[1]データ'!L:L,"&gt;=36",'[1]データ'!$B:$B,31,'[1]データ'!$F:$F,"&gt;=5010")-COUNTIFS('[1]データ'!L:L,"&gt;=36",'[1]データ'!$B:$B,31,'[1]データ'!$F:$F,"&gt;=5260")</f>
        <v>1</v>
      </c>
      <c r="BT10" s="43">
        <f>COUNTIFS('[1]データ'!M:M,"&gt;=36",'[1]データ'!$B:$B,31,'[1]データ'!$F:$F,"&gt;=5010")-COUNTIFS('[1]データ'!M:M,"&gt;=36",'[1]データ'!$B:$B,31,'[1]データ'!$F:$F,"&gt;=5260")</f>
        <v>0</v>
      </c>
      <c r="BU10" s="43">
        <f t="shared" si="5"/>
        <v>1</v>
      </c>
      <c r="BV10" s="43">
        <f>COUNTIFS('[1]データ'!H:H,"&gt;=41",'[1]データ'!$B:$B,31,'[1]データ'!$F:$F,"&gt;=5010")-COUNTIFS('[1]データ'!H:H,"&gt;=41",'[1]データ'!$B:$B,31,'[1]データ'!$F:$F,"&gt;=5260")</f>
        <v>0</v>
      </c>
      <c r="BW10" s="43">
        <f>COUNTIFS('[1]データ'!I:I,"&gt;=41",'[1]データ'!$B:$B,31,'[1]データ'!$F:$F,"&gt;=5010")-COUNTIFS('[1]データ'!I:I,"&gt;=41",'[1]データ'!$B:$B,31,'[1]データ'!$F:$F,"&gt;=5260")</f>
        <v>0</v>
      </c>
      <c r="BX10" s="43">
        <f>COUNTIFS('[1]データ'!J:J,"&gt;=41",'[1]データ'!$B:$B,31,'[1]データ'!$F:$F,"&gt;=5010")-COUNTIFS('[1]データ'!J:J,"&gt;=41",'[1]データ'!$B:$B,31,'[1]データ'!$F:$F,"&gt;=5260")</f>
        <v>0</v>
      </c>
      <c r="BY10" s="43">
        <f>COUNTIFS('[1]データ'!K:K,"&gt;=41",'[1]データ'!$B:$B,31,'[1]データ'!$F:$F,"&gt;=5010")-COUNTIFS('[1]データ'!K:K,"&gt;=41",'[1]データ'!$B:$B,31,'[1]データ'!$F:$F,"&gt;=5260")</f>
        <v>0</v>
      </c>
      <c r="BZ10" s="43">
        <f>COUNTIFS('[1]データ'!L:L,"&gt;=41",'[1]データ'!$B:$B,31,'[1]データ'!$F:$F,"&gt;=5010")-COUNTIFS('[1]データ'!L:L,"&gt;=41",'[1]データ'!$B:$B,31,'[1]データ'!$F:$F,"&gt;=5260")</f>
        <v>0</v>
      </c>
      <c r="CA10" s="43">
        <f>COUNTIFS('[1]データ'!M:M,"&gt;=41",'[1]データ'!$B:$B,31,'[1]データ'!$F:$F,"&gt;=5010")-COUNTIFS('[1]データ'!M:M,"&gt;=41",'[1]データ'!$B:$B,31,'[1]データ'!$F:$F,"&gt;=5260")</f>
        <v>0</v>
      </c>
      <c r="CB10" s="43">
        <f t="shared" si="6"/>
        <v>0</v>
      </c>
    </row>
    <row r="11" spans="1:80" ht="18.95" customHeight="1">
      <c r="A11" s="2" t="s">
        <v>19</v>
      </c>
      <c r="B11" s="44">
        <v>729</v>
      </c>
      <c r="C11" s="22">
        <v>624</v>
      </c>
      <c r="D11" s="22">
        <v>107</v>
      </c>
      <c r="E11" s="22">
        <v>106</v>
      </c>
      <c r="F11" s="22">
        <v>105</v>
      </c>
      <c r="G11" s="22">
        <v>96</v>
      </c>
      <c r="H11" s="22">
        <v>103</v>
      </c>
      <c r="I11" s="22">
        <v>107</v>
      </c>
      <c r="J11" s="22">
        <v>1</v>
      </c>
      <c r="K11" s="22">
        <v>104</v>
      </c>
      <c r="L11" s="22">
        <v>4</v>
      </c>
      <c r="M11" s="45">
        <v>8</v>
      </c>
      <c r="N11" s="22">
        <v>17</v>
      </c>
      <c r="O11" s="22">
        <v>63</v>
      </c>
      <c r="P11" s="22">
        <v>215</v>
      </c>
      <c r="Q11" s="8">
        <v>303</v>
      </c>
      <c r="R11" s="7">
        <v>14</v>
      </c>
      <c r="S11" s="8">
        <v>0</v>
      </c>
      <c r="T11" s="8">
        <v>1</v>
      </c>
      <c r="U11" s="8">
        <v>0</v>
      </c>
      <c r="V11" s="8">
        <v>0</v>
      </c>
      <c r="W11" s="8">
        <v>0</v>
      </c>
      <c r="X11" s="8">
        <v>1</v>
      </c>
      <c r="Y11" s="8">
        <v>102</v>
      </c>
      <c r="Z11" s="8">
        <v>2</v>
      </c>
      <c r="AA11" s="28">
        <v>0</v>
      </c>
      <c r="AB11" s="8"/>
      <c r="AC11" s="8"/>
      <c r="AF11" s="43">
        <f>COUNTIFS('[1]データ'!H:H,"&gt;=8",'[1]データ'!$B:$B,22,'[1]データ'!$F:$F,"&gt;=5010",'[1]データ'!$A:$A,#REF!)-COUNTIFS('[1]データ'!H:H,"&gt;=8",'[1]データ'!$B:$B,22,'[1]データ'!$F:$F,"&gt;=5260",'[1]データ'!$A:$A,#REF!)</f>
        <v>0</v>
      </c>
      <c r="AG11" s="43">
        <f>COUNTIFS('[1]データ'!I:I,"&gt;=8",'[1]データ'!$B:$B,22,'[1]データ'!$F:$F,"&gt;=5010",'[1]データ'!$A:$A,#REF!)-COUNTIFS('[1]データ'!I:I,"&gt;=8",'[1]データ'!$B:$B,22,'[1]データ'!$F:$F,"&gt;=5260",'[1]データ'!$A:$A,#REF!)</f>
        <v>0</v>
      </c>
      <c r="AH11" s="43">
        <f>COUNTIFS('[1]データ'!J:J,"&gt;=8",'[1]データ'!$B:$B,22,'[1]データ'!$F:$F,"&gt;=5010",'[1]データ'!$A:$A,#REF!)-COUNTIFS('[1]データ'!J:J,"&gt;=8",'[1]データ'!$B:$B,22,'[1]データ'!$F:$F,"&gt;=5260",'[1]データ'!$A:$A,#REF!)</f>
        <v>0</v>
      </c>
      <c r="AI11" s="43">
        <f>COUNTIFS('[1]データ'!K:K,"&gt;=8",'[1]データ'!$B:$B,22,'[1]データ'!$F:$F,"&gt;=5010",'[1]データ'!$A:$A,#REF!)-COUNTIFS('[1]データ'!K:K,"&gt;=8",'[1]データ'!$B:$B,22,'[1]データ'!$F:$F,"&gt;=5260",'[1]データ'!$A:$A,#REF!)</f>
        <v>0</v>
      </c>
      <c r="AJ11" s="43">
        <f>COUNTIFS('[1]データ'!L:L,"&gt;=8",'[1]データ'!$B:$B,22,'[1]データ'!$F:$F,"&gt;=5010",'[1]データ'!$A:$A,#REF!)-COUNTIFS('[1]データ'!L:L,"&gt;=8",'[1]データ'!$B:$B,22,'[1]データ'!$F:$F,"&gt;=5260",'[1]データ'!$A:$A,#REF!)</f>
        <v>0</v>
      </c>
      <c r="AK11" s="43">
        <f>COUNTIFS('[1]データ'!M:M,"&gt;=8",'[1]データ'!$B:$B,22,'[1]データ'!$F:$F,"&gt;=5010",'[1]データ'!$A:$A,#REF!)-COUNTIFS('[1]データ'!M:M,"&gt;=8",'[1]データ'!$B:$B,22,'[1]データ'!$F:$F,"&gt;=5260",'[1]データ'!$A:$A,#REF!)</f>
        <v>0</v>
      </c>
      <c r="AL11" s="43">
        <f t="shared" si="0"/>
        <v>0</v>
      </c>
      <c r="AM11" s="43">
        <f>COUNTIFS('[1]データ'!H:H,"&gt;=13",'[1]データ'!$B:$B,22,'[1]データ'!$F:$F,"&gt;=5010",'[1]データ'!$A:$A,#REF!)-COUNTIFS('[1]データ'!H:H,"&gt;=13",'[1]データ'!$B:$B,22,'[1]データ'!$F:$F,"&gt;=5260",'[1]データ'!$A:$A,#REF!)</f>
        <v>0</v>
      </c>
      <c r="AN11" s="43">
        <f>COUNTIFS('[1]データ'!I:I,"&gt;=13",'[1]データ'!$B:$B,22,'[1]データ'!$F:$F,"&gt;=5010",'[1]データ'!$A:$A,#REF!)-COUNTIFS('[1]データ'!I:I,"&gt;=13",'[1]データ'!$B:$B,22,'[1]データ'!$F:$F,"&gt;=5260",'[1]データ'!$A:$A,#REF!)</f>
        <v>0</v>
      </c>
      <c r="AO11" s="43">
        <f>COUNTIFS('[1]データ'!J:J,"&gt;=13",'[1]データ'!$B:$B,22,'[1]データ'!$F:$F,"&gt;=5010",'[1]データ'!$A:$A,#REF!)-COUNTIFS('[1]データ'!J:J,"&gt;=13",'[1]データ'!$B:$B,22,'[1]データ'!$F:$F,"&gt;=5260",'[1]データ'!$A:$A,#REF!)</f>
        <v>0</v>
      </c>
      <c r="AP11" s="43">
        <f>COUNTIFS('[1]データ'!K:K,"&gt;=13",'[1]データ'!$B:$B,22,'[1]データ'!$F:$F,"&gt;=5010",'[1]データ'!$A:$A,#REF!)-COUNTIFS('[1]データ'!K:K,"&gt;=13",'[1]データ'!$B:$B,22,'[1]データ'!$F:$F,"&gt;=5260",'[1]データ'!$A:$A,#REF!)</f>
        <v>0</v>
      </c>
      <c r="AQ11" s="43">
        <f>COUNTIFS('[1]データ'!L:L,"&gt;=13",'[1]データ'!$B:$B,22,'[1]データ'!$F:$F,"&gt;=5010",'[1]データ'!$A:$A,#REF!)-COUNTIFS('[1]データ'!L:L,"&gt;=13",'[1]データ'!$B:$B,22,'[1]データ'!$F:$F,"&gt;=5260",'[1]データ'!$A:$A,#REF!)</f>
        <v>0</v>
      </c>
      <c r="AR11" s="43">
        <f>COUNTIFS('[1]データ'!M:M,"&gt;=13",'[1]データ'!$B:$B,22,'[1]データ'!$F:$F,"&gt;=5010",'[1]データ'!$A:$A,#REF!)-COUNTIFS('[1]データ'!M:M,"&gt;=13",'[1]データ'!$B:$B,22,'[1]データ'!$F:$F,"&gt;=5260",'[1]データ'!$A:$A,#REF!)</f>
        <v>0</v>
      </c>
      <c r="AS11" s="43">
        <f t="shared" si="1"/>
        <v>0</v>
      </c>
      <c r="AT11" s="43">
        <f>COUNTIFS('[1]データ'!H:H,"&gt;=21",'[1]データ'!$B:$B,22,'[1]データ'!$F:$F,"&gt;=5010",'[1]データ'!$A:$A,#REF!)-COUNTIFS('[1]データ'!H:H,"&gt;=21",'[1]データ'!$B:$B,22,'[1]データ'!$F:$F,"&gt;=5260",'[1]データ'!$A:$A,#REF!)</f>
        <v>0</v>
      </c>
      <c r="AU11" s="43">
        <f>COUNTIFS('[1]データ'!I:I,"&gt;=21",'[1]データ'!$B:$B,22,'[1]データ'!$F:$F,"&gt;=5010",'[1]データ'!$A:$A,#REF!)-COUNTIFS('[1]データ'!I:I,"&gt;=21",'[1]データ'!$B:$B,22,'[1]データ'!$F:$F,"&gt;=5260",'[1]データ'!$A:$A,#REF!)</f>
        <v>0</v>
      </c>
      <c r="AV11" s="43">
        <f>COUNTIFS('[1]データ'!J:J,"&gt;=21",'[1]データ'!$B:$B,22,'[1]データ'!$F:$F,"&gt;=5010",'[1]データ'!$A:$A,#REF!)-COUNTIFS('[1]データ'!J:J,"&gt;=21",'[1]データ'!$B:$B,22,'[1]データ'!$F:$F,"&gt;=5260",'[1]データ'!$A:$A,#REF!)</f>
        <v>0</v>
      </c>
      <c r="AW11" s="43">
        <f>COUNTIFS('[1]データ'!K:K,"&gt;=21",'[1]データ'!$B:$B,22,'[1]データ'!$F:$F,"&gt;=5010",'[1]データ'!$A:$A,#REF!)-COUNTIFS('[1]データ'!K:K,"&gt;=21",'[1]データ'!$B:$B,22,'[1]データ'!$F:$F,"&gt;=5260",'[1]データ'!$A:$A,#REF!)</f>
        <v>0</v>
      </c>
      <c r="AX11" s="43">
        <f>COUNTIFS('[1]データ'!L:L,"&gt;=21",'[1]データ'!$B:$B,22,'[1]データ'!$F:$F,"&gt;=5010",'[1]データ'!$A:$A,#REF!)-COUNTIFS('[1]データ'!L:L,"&gt;=21",'[1]データ'!$B:$B,22,'[1]データ'!$F:$F,"&gt;=5260",'[1]データ'!$A:$A,#REF!)</f>
        <v>0</v>
      </c>
      <c r="AY11" s="43">
        <f>COUNTIFS('[1]データ'!M:M,"&gt;=21",'[1]データ'!$B:$B,22,'[1]データ'!$F:$F,"&gt;=5010",'[1]データ'!$A:$A,#REF!)-COUNTIFS('[1]データ'!M:M,"&gt;=21",'[1]データ'!$B:$B,22,'[1]データ'!$F:$F,"&gt;=5260",'[1]データ'!$A:$A,#REF!)</f>
        <v>0</v>
      </c>
      <c r="AZ11" s="43">
        <f t="shared" si="2"/>
        <v>0</v>
      </c>
      <c r="BA11" s="43">
        <f>COUNTIFS('[1]データ'!H:H,"&gt;=26",'[1]データ'!$B:$B,22,'[1]データ'!$F:$F,"&gt;=5010",'[1]データ'!$A:$A,#REF!)-COUNTIFS('[1]データ'!H:H,"&gt;=26",'[1]データ'!$B:$B,22,'[1]データ'!$F:$F,"&gt;=5260",'[1]データ'!$A:$A,#REF!)</f>
        <v>0</v>
      </c>
      <c r="BB11" s="43">
        <f>COUNTIFS('[1]データ'!I:I,"&gt;=26",'[1]データ'!$B:$B,22,'[1]データ'!$F:$F,"&gt;=5010",'[1]データ'!$A:$A,#REF!)-COUNTIFS('[1]データ'!I:I,"&gt;=26",'[1]データ'!$B:$B,22,'[1]データ'!$F:$F,"&gt;=5260",'[1]データ'!$A:$A,#REF!)</f>
        <v>0</v>
      </c>
      <c r="BC11" s="43">
        <f>COUNTIFS('[1]データ'!J:J,"&gt;=26",'[1]データ'!$B:$B,22,'[1]データ'!$F:$F,"&gt;=5010",'[1]データ'!$A:$A,#REF!)-COUNTIFS('[1]データ'!J:J,"&gt;=26",'[1]データ'!$B:$B,22,'[1]データ'!$F:$F,"&gt;=5260",'[1]データ'!$A:$A,#REF!)</f>
        <v>0</v>
      </c>
      <c r="BD11" s="43">
        <f>COUNTIFS('[1]データ'!K:K,"&gt;=26",'[1]データ'!$B:$B,22,'[1]データ'!$F:$F,"&gt;=5010",'[1]データ'!$A:$A,#REF!)-COUNTIFS('[1]データ'!K:K,"&gt;=26",'[1]データ'!$B:$B,22,'[1]データ'!$F:$F,"&gt;=5260",'[1]データ'!$A:$A,#REF!)</f>
        <v>0</v>
      </c>
      <c r="BE11" s="43">
        <f>COUNTIFS('[1]データ'!L:L,"&gt;=26",'[1]データ'!$B:$B,22,'[1]データ'!$F:$F,"&gt;=5010",'[1]データ'!$A:$A,#REF!)-COUNTIFS('[1]データ'!L:L,"&gt;=26",'[1]データ'!$B:$B,22,'[1]データ'!$F:$F,"&gt;=5260",'[1]データ'!$A:$A,#REF!)</f>
        <v>0</v>
      </c>
      <c r="BF11" s="43">
        <f>COUNTIFS('[1]データ'!M:M,"&gt;=26",'[1]データ'!$B:$B,22,'[1]データ'!$F:$F,"&gt;=5010",'[1]データ'!$A:$A,#REF!)-COUNTIFS('[1]データ'!M:M,"&gt;=26",'[1]データ'!$B:$B,22,'[1]データ'!$F:$F,"&gt;=5260",'[1]データ'!$A:$A,#REF!)</f>
        <v>0</v>
      </c>
      <c r="BG11" s="43">
        <f t="shared" si="3"/>
        <v>0</v>
      </c>
      <c r="BH11" s="43">
        <f>COUNTIFS('[1]データ'!H:H,"&gt;=31",'[1]データ'!$B:$B,22,'[1]データ'!$F:$F,"&gt;=5010",'[1]データ'!$A:$A,#REF!)-COUNTIFS('[1]データ'!H:H,"&gt;=31",'[1]データ'!$B:$B,22,'[1]データ'!$F:$F,"&gt;=5260",'[1]データ'!$A:$A,#REF!)</f>
        <v>0</v>
      </c>
      <c r="BI11" s="43">
        <f>COUNTIFS('[1]データ'!I:I,"&gt;=31",'[1]データ'!$B:$B,22,'[1]データ'!$F:$F,"&gt;=5010",'[1]データ'!$A:$A,#REF!)-COUNTIFS('[1]データ'!I:I,"&gt;=31",'[1]データ'!$B:$B,22,'[1]データ'!$F:$F,"&gt;=5260",'[1]データ'!$A:$A,#REF!)</f>
        <v>0</v>
      </c>
      <c r="BJ11" s="43">
        <f>COUNTIFS('[1]データ'!J:J,"&gt;=31",'[1]データ'!$B:$B,22,'[1]データ'!$F:$F,"&gt;=5010",'[1]データ'!$A:$A,#REF!)-COUNTIFS('[1]データ'!J:J,"&gt;=31",'[1]データ'!$B:$B,22,'[1]データ'!$F:$F,"&gt;=5260",'[1]データ'!$A:$A,#REF!)</f>
        <v>0</v>
      </c>
      <c r="BK11" s="43">
        <f>COUNTIFS('[1]データ'!K:K,"&gt;=31",'[1]データ'!$B:$B,22,'[1]データ'!$F:$F,"&gt;=5010",'[1]データ'!$A:$A,#REF!)-COUNTIFS('[1]データ'!K:K,"&gt;=31",'[1]データ'!$B:$B,22,'[1]データ'!$F:$F,"&gt;=5260",'[1]データ'!$A:$A,#REF!)</f>
        <v>0</v>
      </c>
      <c r="BL11" s="43">
        <f>COUNTIFS('[1]データ'!L:L,"&gt;=31",'[1]データ'!$B:$B,22,'[1]データ'!$F:$F,"&gt;=5010",'[1]データ'!$A:$A,#REF!)-COUNTIFS('[1]データ'!L:L,"&gt;=31",'[1]データ'!$B:$B,22,'[1]データ'!$F:$F,"&gt;=5260",'[1]データ'!$A:$A,#REF!)</f>
        <v>0</v>
      </c>
      <c r="BM11" s="43">
        <f>COUNTIFS('[1]データ'!M:M,"&gt;=31",'[1]データ'!$B:$B,22,'[1]データ'!$F:$F,"&gt;=5010",'[1]データ'!$A:$A,#REF!)-COUNTIFS('[1]データ'!M:M,"&gt;=31",'[1]データ'!$B:$B,22,'[1]データ'!$F:$F,"&gt;=5260",'[1]データ'!$A:$A,#REF!)</f>
        <v>0</v>
      </c>
      <c r="BN11" s="43">
        <f t="shared" si="4"/>
        <v>0</v>
      </c>
      <c r="BO11" s="43">
        <f>COUNTIFS('[1]データ'!H:H,"&gt;=36",'[1]データ'!$B:$B,22,'[1]データ'!$F:$F,"&gt;=5010",'[1]データ'!$A:$A,#REF!)-COUNTIFS('[1]データ'!H:H,"&gt;=36",'[1]データ'!$B:$B,22,'[1]データ'!$F:$F,"&gt;=5260",'[1]データ'!$A:$A,#REF!)</f>
        <v>0</v>
      </c>
      <c r="BP11" s="43">
        <f>COUNTIFS('[1]データ'!I:I,"&gt;=36",'[1]データ'!$B:$B,22,'[1]データ'!$F:$F,"&gt;=5010",'[1]データ'!$A:$A,#REF!)-COUNTIFS('[1]データ'!I:I,"&gt;=36",'[1]データ'!$B:$B,22,'[1]データ'!$F:$F,"&gt;=5260",'[1]データ'!$A:$A,#REF!)</f>
        <v>0</v>
      </c>
      <c r="BQ11" s="43">
        <f>COUNTIFS('[1]データ'!J:J,"&gt;=36",'[1]データ'!$B:$B,22,'[1]データ'!$F:$F,"&gt;=5010",'[1]データ'!$A:$A,#REF!)-COUNTIFS('[1]データ'!J:J,"&gt;=36",'[1]データ'!$B:$B,22,'[1]データ'!$F:$F,"&gt;=5260",'[1]データ'!$A:$A,#REF!)</f>
        <v>0</v>
      </c>
      <c r="BR11" s="43">
        <f>COUNTIFS('[1]データ'!K:K,"&gt;=36",'[1]データ'!$B:$B,22,'[1]データ'!$F:$F,"&gt;=5010",'[1]データ'!$A:$A,#REF!)-COUNTIFS('[1]データ'!K:K,"&gt;=36",'[1]データ'!$B:$B,22,'[1]データ'!$F:$F,"&gt;=5260",'[1]データ'!$A:$A,#REF!)</f>
        <v>0</v>
      </c>
      <c r="BS11" s="43">
        <f>COUNTIFS('[1]データ'!L:L,"&gt;=36",'[1]データ'!$B:$B,22,'[1]データ'!$F:$F,"&gt;=5010",'[1]データ'!$A:$A,#REF!)-COUNTIFS('[1]データ'!L:L,"&gt;=36",'[1]データ'!$B:$B,22,'[1]データ'!$F:$F,"&gt;=5260",'[1]データ'!$A:$A,#REF!)</f>
        <v>0</v>
      </c>
      <c r="BT11" s="43">
        <f>COUNTIFS('[1]データ'!M:M,"&gt;=36",'[1]データ'!$B:$B,22,'[1]データ'!$F:$F,"&gt;=5010",'[1]データ'!$A:$A,#REF!)-COUNTIFS('[1]データ'!M:M,"&gt;=36",'[1]データ'!$B:$B,22,'[1]データ'!$F:$F,"&gt;=5260",'[1]データ'!$A:$A,#REF!)</f>
        <v>0</v>
      </c>
      <c r="BU11" s="43">
        <f t="shared" si="5"/>
        <v>0</v>
      </c>
      <c r="BV11" s="43">
        <f>COUNTIFS('[1]データ'!H:H,"&gt;=41",'[1]データ'!$B:$B,22,'[1]データ'!$F:$F,"&gt;=5010",'[1]データ'!$A:$A,#REF!)-COUNTIFS('[1]データ'!H:H,"&gt;=41",'[1]データ'!$B:$B,22,'[1]データ'!$F:$F,"&gt;=5260",'[1]データ'!$A:$A,#REF!)</f>
        <v>0</v>
      </c>
      <c r="BW11" s="43">
        <f>COUNTIFS('[1]データ'!I:I,"&gt;=41",'[1]データ'!$B:$B,22,'[1]データ'!$F:$F,"&gt;=5010",'[1]データ'!$A:$A,#REF!)-COUNTIFS('[1]データ'!I:I,"&gt;=41",'[1]データ'!$B:$B,22,'[1]データ'!$F:$F,"&gt;=5260",'[1]データ'!$A:$A,#REF!)</f>
        <v>0</v>
      </c>
      <c r="BX11" s="43">
        <f>COUNTIFS('[1]データ'!J:J,"&gt;=41",'[1]データ'!$B:$B,22,'[1]データ'!$F:$F,"&gt;=5010",'[1]データ'!$A:$A,#REF!)-COUNTIFS('[1]データ'!J:J,"&gt;=41",'[1]データ'!$B:$B,22,'[1]データ'!$F:$F,"&gt;=5260",'[1]データ'!$A:$A,#REF!)</f>
        <v>0</v>
      </c>
      <c r="BY11" s="43">
        <f>COUNTIFS('[1]データ'!K:K,"&gt;=41",'[1]データ'!$B:$B,22,'[1]データ'!$F:$F,"&gt;=5010",'[1]データ'!$A:$A,#REF!)-COUNTIFS('[1]データ'!K:K,"&gt;=41",'[1]データ'!$B:$B,22,'[1]データ'!$F:$F,"&gt;=5260",'[1]データ'!$A:$A,#REF!)</f>
        <v>0</v>
      </c>
      <c r="BZ11" s="43">
        <f>COUNTIFS('[1]データ'!L:L,"&gt;=41",'[1]データ'!$B:$B,22,'[1]データ'!$F:$F,"&gt;=5010",'[1]データ'!$A:$A,#REF!)-COUNTIFS('[1]データ'!L:L,"&gt;=41",'[1]データ'!$B:$B,22,'[1]データ'!$F:$F,"&gt;=5260",'[1]データ'!$A:$A,#REF!)</f>
        <v>0</v>
      </c>
      <c r="CA11" s="43">
        <f>COUNTIFS('[1]データ'!M:M,"&gt;=41",'[1]データ'!$B:$B,22,'[1]データ'!$F:$F,"&gt;=5010",'[1]データ'!$A:$A,#REF!)-COUNTIFS('[1]データ'!M:M,"&gt;=41",'[1]データ'!$B:$B,22,'[1]データ'!$F:$F,"&gt;=5260",'[1]データ'!$A:$A,#REF!)</f>
        <v>0</v>
      </c>
      <c r="CB11" s="43">
        <f t="shared" si="6"/>
        <v>0</v>
      </c>
    </row>
    <row r="12" spans="1:80" ht="18.95" customHeight="1">
      <c r="A12" s="2" t="s">
        <v>20</v>
      </c>
      <c r="B12" s="37">
        <v>279</v>
      </c>
      <c r="C12" s="8">
        <v>224</v>
      </c>
      <c r="D12" s="8">
        <v>37</v>
      </c>
      <c r="E12" s="8">
        <v>38</v>
      </c>
      <c r="F12" s="8">
        <v>38</v>
      </c>
      <c r="G12" s="8">
        <v>35</v>
      </c>
      <c r="H12" s="8">
        <v>38</v>
      </c>
      <c r="I12" s="8">
        <v>38</v>
      </c>
      <c r="J12" s="8">
        <v>0</v>
      </c>
      <c r="K12" s="8">
        <v>55</v>
      </c>
      <c r="L12" s="8">
        <v>0</v>
      </c>
      <c r="M12" s="7">
        <v>2</v>
      </c>
      <c r="N12" s="8">
        <v>20</v>
      </c>
      <c r="O12" s="8">
        <v>37</v>
      </c>
      <c r="P12" s="8">
        <v>90</v>
      </c>
      <c r="Q12" s="8">
        <v>73</v>
      </c>
      <c r="R12" s="7">
        <v>2</v>
      </c>
      <c r="S12" s="8">
        <v>0</v>
      </c>
      <c r="T12" s="8">
        <v>0</v>
      </c>
      <c r="U12" s="8">
        <v>0</v>
      </c>
      <c r="V12" s="8">
        <v>0</v>
      </c>
      <c r="W12" s="8">
        <v>0</v>
      </c>
      <c r="X12" s="8">
        <v>0</v>
      </c>
      <c r="Y12" s="8">
        <v>53</v>
      </c>
      <c r="Z12" s="8">
        <v>2</v>
      </c>
      <c r="AA12" s="28">
        <v>0</v>
      </c>
      <c r="AB12" s="8"/>
      <c r="AC12" s="8"/>
      <c r="AF12" s="43">
        <f>COUNTIFS('[1]データ'!H:H,"&gt;=8",'[1]データ'!$B:$B,22,'[1]データ'!$F:$F,"&gt;=5010",'[1]データ'!$A:$A,#REF!)-COUNTIFS('[1]データ'!H:H,"&gt;=8",'[1]データ'!$B:$B,22,'[1]データ'!$F:$F,"&gt;=5260",'[1]データ'!$A:$A,#REF!)</f>
        <v>0</v>
      </c>
      <c r="AG12" s="43">
        <f>COUNTIFS('[1]データ'!I:I,"&gt;=8",'[1]データ'!$B:$B,22,'[1]データ'!$F:$F,"&gt;=5010",'[1]データ'!$A:$A,#REF!)-COUNTIFS('[1]データ'!I:I,"&gt;=8",'[1]データ'!$B:$B,22,'[1]データ'!$F:$F,"&gt;=5260",'[1]データ'!$A:$A,#REF!)</f>
        <v>0</v>
      </c>
      <c r="AH12" s="43">
        <f>COUNTIFS('[1]データ'!J:J,"&gt;=8",'[1]データ'!$B:$B,22,'[1]データ'!$F:$F,"&gt;=5010",'[1]データ'!$A:$A,#REF!)-COUNTIFS('[1]データ'!J:J,"&gt;=8",'[1]データ'!$B:$B,22,'[1]データ'!$F:$F,"&gt;=5260",'[1]データ'!$A:$A,#REF!)</f>
        <v>0</v>
      </c>
      <c r="AI12" s="43">
        <f>COUNTIFS('[1]データ'!K:K,"&gt;=8",'[1]データ'!$B:$B,22,'[1]データ'!$F:$F,"&gt;=5010",'[1]データ'!$A:$A,#REF!)-COUNTIFS('[1]データ'!K:K,"&gt;=8",'[1]データ'!$B:$B,22,'[1]データ'!$F:$F,"&gt;=5260",'[1]データ'!$A:$A,#REF!)</f>
        <v>0</v>
      </c>
      <c r="AJ12" s="43">
        <f>COUNTIFS('[1]データ'!L:L,"&gt;=8",'[1]データ'!$B:$B,22,'[1]データ'!$F:$F,"&gt;=5010",'[1]データ'!$A:$A,#REF!)-COUNTIFS('[1]データ'!L:L,"&gt;=8",'[1]データ'!$B:$B,22,'[1]データ'!$F:$F,"&gt;=5260",'[1]データ'!$A:$A,#REF!)</f>
        <v>0</v>
      </c>
      <c r="AK12" s="43">
        <f>COUNTIFS('[1]データ'!M:M,"&gt;=8",'[1]データ'!$B:$B,22,'[1]データ'!$F:$F,"&gt;=5010",'[1]データ'!$A:$A,#REF!)-COUNTIFS('[1]データ'!M:M,"&gt;=8",'[1]データ'!$B:$B,22,'[1]データ'!$F:$F,"&gt;=5260",'[1]データ'!$A:$A,#REF!)</f>
        <v>0</v>
      </c>
      <c r="AL12" s="43">
        <f t="shared" si="0"/>
        <v>0</v>
      </c>
      <c r="AM12" s="43">
        <f>COUNTIFS('[1]データ'!H:H,"&gt;=13",'[1]データ'!$B:$B,22,'[1]データ'!$F:$F,"&gt;=5010",'[1]データ'!$A:$A,#REF!)-COUNTIFS('[1]データ'!H:H,"&gt;=13",'[1]データ'!$B:$B,22,'[1]データ'!$F:$F,"&gt;=5260",'[1]データ'!$A:$A,#REF!)</f>
        <v>0</v>
      </c>
      <c r="AN12" s="43">
        <f>COUNTIFS('[1]データ'!I:I,"&gt;=13",'[1]データ'!$B:$B,22,'[1]データ'!$F:$F,"&gt;=5010",'[1]データ'!$A:$A,#REF!)-COUNTIFS('[1]データ'!I:I,"&gt;=13",'[1]データ'!$B:$B,22,'[1]データ'!$F:$F,"&gt;=5260",'[1]データ'!$A:$A,#REF!)</f>
        <v>0</v>
      </c>
      <c r="AO12" s="43">
        <f>COUNTIFS('[1]データ'!J:J,"&gt;=13",'[1]データ'!$B:$B,22,'[1]データ'!$F:$F,"&gt;=5010",'[1]データ'!$A:$A,#REF!)-COUNTIFS('[1]データ'!J:J,"&gt;=13",'[1]データ'!$B:$B,22,'[1]データ'!$F:$F,"&gt;=5260",'[1]データ'!$A:$A,#REF!)</f>
        <v>0</v>
      </c>
      <c r="AP12" s="43">
        <f>COUNTIFS('[1]データ'!K:K,"&gt;=13",'[1]データ'!$B:$B,22,'[1]データ'!$F:$F,"&gt;=5010",'[1]データ'!$A:$A,#REF!)-COUNTIFS('[1]データ'!K:K,"&gt;=13",'[1]データ'!$B:$B,22,'[1]データ'!$F:$F,"&gt;=5260",'[1]データ'!$A:$A,#REF!)</f>
        <v>0</v>
      </c>
      <c r="AQ12" s="43">
        <f>COUNTIFS('[1]データ'!L:L,"&gt;=13",'[1]データ'!$B:$B,22,'[1]データ'!$F:$F,"&gt;=5010",'[1]データ'!$A:$A,#REF!)-COUNTIFS('[1]データ'!L:L,"&gt;=13",'[1]データ'!$B:$B,22,'[1]データ'!$F:$F,"&gt;=5260",'[1]データ'!$A:$A,#REF!)</f>
        <v>0</v>
      </c>
      <c r="AR12" s="43">
        <f>COUNTIFS('[1]データ'!M:M,"&gt;=13",'[1]データ'!$B:$B,22,'[1]データ'!$F:$F,"&gt;=5010",'[1]データ'!$A:$A,#REF!)-COUNTIFS('[1]データ'!M:M,"&gt;=13",'[1]データ'!$B:$B,22,'[1]データ'!$F:$F,"&gt;=5260",'[1]データ'!$A:$A,#REF!)</f>
        <v>0</v>
      </c>
      <c r="AS12" s="43">
        <f t="shared" si="1"/>
        <v>0</v>
      </c>
      <c r="AT12" s="43">
        <f>COUNTIFS('[1]データ'!H:H,"&gt;=21",'[1]データ'!$B:$B,22,'[1]データ'!$F:$F,"&gt;=5010",'[1]データ'!$A:$A,#REF!)-COUNTIFS('[1]データ'!H:H,"&gt;=21",'[1]データ'!$B:$B,22,'[1]データ'!$F:$F,"&gt;=5260",'[1]データ'!$A:$A,#REF!)</f>
        <v>0</v>
      </c>
      <c r="AU12" s="43">
        <f>COUNTIFS('[1]データ'!I:I,"&gt;=21",'[1]データ'!$B:$B,22,'[1]データ'!$F:$F,"&gt;=5010",'[1]データ'!$A:$A,#REF!)-COUNTIFS('[1]データ'!I:I,"&gt;=21",'[1]データ'!$B:$B,22,'[1]データ'!$F:$F,"&gt;=5260",'[1]データ'!$A:$A,#REF!)</f>
        <v>0</v>
      </c>
      <c r="AV12" s="43">
        <f>COUNTIFS('[1]データ'!J:J,"&gt;=21",'[1]データ'!$B:$B,22,'[1]データ'!$F:$F,"&gt;=5010",'[1]データ'!$A:$A,#REF!)-COUNTIFS('[1]データ'!J:J,"&gt;=21",'[1]データ'!$B:$B,22,'[1]データ'!$F:$F,"&gt;=5260",'[1]データ'!$A:$A,#REF!)</f>
        <v>0</v>
      </c>
      <c r="AW12" s="43">
        <f>COUNTIFS('[1]データ'!K:K,"&gt;=21",'[1]データ'!$B:$B,22,'[1]データ'!$F:$F,"&gt;=5010",'[1]データ'!$A:$A,#REF!)-COUNTIFS('[1]データ'!K:K,"&gt;=21",'[1]データ'!$B:$B,22,'[1]データ'!$F:$F,"&gt;=5260",'[1]データ'!$A:$A,#REF!)</f>
        <v>0</v>
      </c>
      <c r="AX12" s="43">
        <f>COUNTIFS('[1]データ'!L:L,"&gt;=21",'[1]データ'!$B:$B,22,'[1]データ'!$F:$F,"&gt;=5010",'[1]データ'!$A:$A,#REF!)-COUNTIFS('[1]データ'!L:L,"&gt;=21",'[1]データ'!$B:$B,22,'[1]データ'!$F:$F,"&gt;=5260",'[1]データ'!$A:$A,#REF!)</f>
        <v>0</v>
      </c>
      <c r="AY12" s="43">
        <f>COUNTIFS('[1]データ'!M:M,"&gt;=21",'[1]データ'!$B:$B,22,'[1]データ'!$F:$F,"&gt;=5010",'[1]データ'!$A:$A,#REF!)-COUNTIFS('[1]データ'!M:M,"&gt;=21",'[1]データ'!$B:$B,22,'[1]データ'!$F:$F,"&gt;=5260",'[1]データ'!$A:$A,#REF!)</f>
        <v>0</v>
      </c>
      <c r="AZ12" s="43">
        <f t="shared" si="2"/>
        <v>0</v>
      </c>
      <c r="BA12" s="43">
        <f>COUNTIFS('[1]データ'!H:H,"&gt;=26",'[1]データ'!$B:$B,22,'[1]データ'!$F:$F,"&gt;=5010",'[1]データ'!$A:$A,#REF!)-COUNTIFS('[1]データ'!H:H,"&gt;=26",'[1]データ'!$B:$B,22,'[1]データ'!$F:$F,"&gt;=5260",'[1]データ'!$A:$A,#REF!)</f>
        <v>0</v>
      </c>
      <c r="BB12" s="43">
        <f>COUNTIFS('[1]データ'!I:I,"&gt;=26",'[1]データ'!$B:$B,22,'[1]データ'!$F:$F,"&gt;=5010",'[1]データ'!$A:$A,#REF!)-COUNTIFS('[1]データ'!I:I,"&gt;=26",'[1]データ'!$B:$B,22,'[1]データ'!$F:$F,"&gt;=5260",'[1]データ'!$A:$A,#REF!)</f>
        <v>0</v>
      </c>
      <c r="BC12" s="43">
        <f>COUNTIFS('[1]データ'!J:J,"&gt;=26",'[1]データ'!$B:$B,22,'[1]データ'!$F:$F,"&gt;=5010",'[1]データ'!$A:$A,#REF!)-COUNTIFS('[1]データ'!J:J,"&gt;=26",'[1]データ'!$B:$B,22,'[1]データ'!$F:$F,"&gt;=5260",'[1]データ'!$A:$A,#REF!)</f>
        <v>0</v>
      </c>
      <c r="BD12" s="43">
        <f>COUNTIFS('[1]データ'!K:K,"&gt;=26",'[1]データ'!$B:$B,22,'[1]データ'!$F:$F,"&gt;=5010",'[1]データ'!$A:$A,#REF!)-COUNTIFS('[1]データ'!K:K,"&gt;=26",'[1]データ'!$B:$B,22,'[1]データ'!$F:$F,"&gt;=5260",'[1]データ'!$A:$A,#REF!)</f>
        <v>0</v>
      </c>
      <c r="BE12" s="43">
        <f>COUNTIFS('[1]データ'!L:L,"&gt;=26",'[1]データ'!$B:$B,22,'[1]データ'!$F:$F,"&gt;=5010",'[1]データ'!$A:$A,#REF!)-COUNTIFS('[1]データ'!L:L,"&gt;=26",'[1]データ'!$B:$B,22,'[1]データ'!$F:$F,"&gt;=5260",'[1]データ'!$A:$A,#REF!)</f>
        <v>0</v>
      </c>
      <c r="BF12" s="43">
        <f>COUNTIFS('[1]データ'!M:M,"&gt;=26",'[1]データ'!$B:$B,22,'[1]データ'!$F:$F,"&gt;=5010",'[1]データ'!$A:$A,#REF!)-COUNTIFS('[1]データ'!M:M,"&gt;=26",'[1]データ'!$B:$B,22,'[1]データ'!$F:$F,"&gt;=5260",'[1]データ'!$A:$A,#REF!)</f>
        <v>0</v>
      </c>
      <c r="BG12" s="43">
        <f t="shared" si="3"/>
        <v>0</v>
      </c>
      <c r="BH12" s="43">
        <f>COUNTIFS('[1]データ'!H:H,"&gt;=31",'[1]データ'!$B:$B,22,'[1]データ'!$F:$F,"&gt;=5010",'[1]データ'!$A:$A,#REF!)-COUNTIFS('[1]データ'!H:H,"&gt;=31",'[1]データ'!$B:$B,22,'[1]データ'!$F:$F,"&gt;=5260",'[1]データ'!$A:$A,#REF!)</f>
        <v>0</v>
      </c>
      <c r="BI12" s="43">
        <f>COUNTIFS('[1]データ'!I:I,"&gt;=31",'[1]データ'!$B:$B,22,'[1]データ'!$F:$F,"&gt;=5010",'[1]データ'!$A:$A,#REF!)-COUNTIFS('[1]データ'!I:I,"&gt;=31",'[1]データ'!$B:$B,22,'[1]データ'!$F:$F,"&gt;=5260",'[1]データ'!$A:$A,#REF!)</f>
        <v>0</v>
      </c>
      <c r="BJ12" s="43">
        <f>COUNTIFS('[1]データ'!J:J,"&gt;=31",'[1]データ'!$B:$B,22,'[1]データ'!$F:$F,"&gt;=5010",'[1]データ'!$A:$A,#REF!)-COUNTIFS('[1]データ'!J:J,"&gt;=31",'[1]データ'!$B:$B,22,'[1]データ'!$F:$F,"&gt;=5260",'[1]データ'!$A:$A,#REF!)</f>
        <v>0</v>
      </c>
      <c r="BK12" s="43">
        <f>COUNTIFS('[1]データ'!K:K,"&gt;=31",'[1]データ'!$B:$B,22,'[1]データ'!$F:$F,"&gt;=5010",'[1]データ'!$A:$A,#REF!)-COUNTIFS('[1]データ'!K:K,"&gt;=31",'[1]データ'!$B:$B,22,'[1]データ'!$F:$F,"&gt;=5260",'[1]データ'!$A:$A,#REF!)</f>
        <v>0</v>
      </c>
      <c r="BL12" s="43">
        <f>COUNTIFS('[1]データ'!L:L,"&gt;=31",'[1]データ'!$B:$B,22,'[1]データ'!$F:$F,"&gt;=5010",'[1]データ'!$A:$A,#REF!)-COUNTIFS('[1]データ'!L:L,"&gt;=31",'[1]データ'!$B:$B,22,'[1]データ'!$F:$F,"&gt;=5260",'[1]データ'!$A:$A,#REF!)</f>
        <v>0</v>
      </c>
      <c r="BM12" s="43">
        <f>COUNTIFS('[1]データ'!M:M,"&gt;=31",'[1]データ'!$B:$B,22,'[1]データ'!$F:$F,"&gt;=5010",'[1]データ'!$A:$A,#REF!)-COUNTIFS('[1]データ'!M:M,"&gt;=31",'[1]データ'!$B:$B,22,'[1]データ'!$F:$F,"&gt;=5260",'[1]データ'!$A:$A,#REF!)</f>
        <v>0</v>
      </c>
      <c r="BN12" s="43">
        <f t="shared" si="4"/>
        <v>0</v>
      </c>
      <c r="BO12" s="43">
        <f>COUNTIFS('[1]データ'!H:H,"&gt;=36",'[1]データ'!$B:$B,22,'[1]データ'!$F:$F,"&gt;=5010",'[1]データ'!$A:$A,#REF!)-COUNTIFS('[1]データ'!H:H,"&gt;=36",'[1]データ'!$B:$B,22,'[1]データ'!$F:$F,"&gt;=5260",'[1]データ'!$A:$A,#REF!)</f>
        <v>0</v>
      </c>
      <c r="BP12" s="43">
        <f>COUNTIFS('[1]データ'!I:I,"&gt;=36",'[1]データ'!$B:$B,22,'[1]データ'!$F:$F,"&gt;=5010",'[1]データ'!$A:$A,#REF!)-COUNTIFS('[1]データ'!I:I,"&gt;=36",'[1]データ'!$B:$B,22,'[1]データ'!$F:$F,"&gt;=5260",'[1]データ'!$A:$A,#REF!)</f>
        <v>0</v>
      </c>
      <c r="BQ12" s="43">
        <f>COUNTIFS('[1]データ'!J:J,"&gt;=36",'[1]データ'!$B:$B,22,'[1]データ'!$F:$F,"&gt;=5010",'[1]データ'!$A:$A,#REF!)-COUNTIFS('[1]データ'!J:J,"&gt;=36",'[1]データ'!$B:$B,22,'[1]データ'!$F:$F,"&gt;=5260",'[1]データ'!$A:$A,#REF!)</f>
        <v>0</v>
      </c>
      <c r="BR12" s="43">
        <f>COUNTIFS('[1]データ'!K:K,"&gt;=36",'[1]データ'!$B:$B,22,'[1]データ'!$F:$F,"&gt;=5010",'[1]データ'!$A:$A,#REF!)-COUNTIFS('[1]データ'!K:K,"&gt;=36",'[1]データ'!$B:$B,22,'[1]データ'!$F:$F,"&gt;=5260",'[1]データ'!$A:$A,#REF!)</f>
        <v>0</v>
      </c>
      <c r="BS12" s="43">
        <f>COUNTIFS('[1]データ'!L:L,"&gt;=36",'[1]データ'!$B:$B,22,'[1]データ'!$F:$F,"&gt;=5010",'[1]データ'!$A:$A,#REF!)-COUNTIFS('[1]データ'!L:L,"&gt;=36",'[1]データ'!$B:$B,22,'[1]データ'!$F:$F,"&gt;=5260",'[1]データ'!$A:$A,#REF!)</f>
        <v>0</v>
      </c>
      <c r="BT12" s="43">
        <f>COUNTIFS('[1]データ'!M:M,"&gt;=36",'[1]データ'!$B:$B,22,'[1]データ'!$F:$F,"&gt;=5010",'[1]データ'!$A:$A,#REF!)-COUNTIFS('[1]データ'!M:M,"&gt;=36",'[1]データ'!$B:$B,22,'[1]データ'!$F:$F,"&gt;=5260",'[1]データ'!$A:$A,#REF!)</f>
        <v>0</v>
      </c>
      <c r="BU12" s="43">
        <f t="shared" si="5"/>
        <v>0</v>
      </c>
      <c r="BV12" s="43">
        <f>COUNTIFS('[1]データ'!H:H,"&gt;=41",'[1]データ'!$B:$B,22,'[1]データ'!$F:$F,"&gt;=5010",'[1]データ'!$A:$A,#REF!)-COUNTIFS('[1]データ'!H:H,"&gt;=41",'[1]データ'!$B:$B,22,'[1]データ'!$F:$F,"&gt;=5260",'[1]データ'!$A:$A,#REF!)</f>
        <v>0</v>
      </c>
      <c r="BW12" s="43">
        <f>COUNTIFS('[1]データ'!I:I,"&gt;=41",'[1]データ'!$B:$B,22,'[1]データ'!$F:$F,"&gt;=5010",'[1]データ'!$A:$A,#REF!)-COUNTIFS('[1]データ'!I:I,"&gt;=41",'[1]データ'!$B:$B,22,'[1]データ'!$F:$F,"&gt;=5260",'[1]データ'!$A:$A,#REF!)</f>
        <v>0</v>
      </c>
      <c r="BX12" s="43">
        <f>COUNTIFS('[1]データ'!J:J,"&gt;=41",'[1]データ'!$B:$B,22,'[1]データ'!$F:$F,"&gt;=5010",'[1]データ'!$A:$A,#REF!)-COUNTIFS('[1]データ'!J:J,"&gt;=41",'[1]データ'!$B:$B,22,'[1]データ'!$F:$F,"&gt;=5260",'[1]データ'!$A:$A,#REF!)</f>
        <v>0</v>
      </c>
      <c r="BY12" s="43">
        <f>COUNTIFS('[1]データ'!K:K,"&gt;=41",'[1]データ'!$B:$B,22,'[1]データ'!$F:$F,"&gt;=5010",'[1]データ'!$A:$A,#REF!)-COUNTIFS('[1]データ'!K:K,"&gt;=41",'[1]データ'!$B:$B,22,'[1]データ'!$F:$F,"&gt;=5260",'[1]データ'!$A:$A,#REF!)</f>
        <v>0</v>
      </c>
      <c r="BZ12" s="43">
        <f>COUNTIFS('[1]データ'!L:L,"&gt;=41",'[1]データ'!$B:$B,22,'[1]データ'!$F:$F,"&gt;=5010",'[1]データ'!$A:$A,#REF!)-COUNTIFS('[1]データ'!L:L,"&gt;=41",'[1]データ'!$B:$B,22,'[1]データ'!$F:$F,"&gt;=5260",'[1]データ'!$A:$A,#REF!)</f>
        <v>0</v>
      </c>
      <c r="CA12" s="43">
        <f>COUNTIFS('[1]データ'!M:M,"&gt;=41",'[1]データ'!$B:$B,22,'[1]データ'!$F:$F,"&gt;=5010",'[1]データ'!$A:$A,#REF!)-COUNTIFS('[1]データ'!M:M,"&gt;=41",'[1]データ'!$B:$B,22,'[1]データ'!$F:$F,"&gt;=5260",'[1]データ'!$A:$A,#REF!)</f>
        <v>0</v>
      </c>
      <c r="CB12" s="43">
        <f t="shared" si="6"/>
        <v>0</v>
      </c>
    </row>
    <row r="13" spans="1:80" ht="18.95" customHeight="1">
      <c r="A13" s="2" t="s">
        <v>21</v>
      </c>
      <c r="B13" s="37">
        <v>318</v>
      </c>
      <c r="C13" s="8">
        <v>266</v>
      </c>
      <c r="D13" s="8">
        <v>46</v>
      </c>
      <c r="E13" s="8">
        <v>45</v>
      </c>
      <c r="F13" s="8">
        <v>43</v>
      </c>
      <c r="G13" s="8">
        <v>42</v>
      </c>
      <c r="H13" s="8">
        <v>46</v>
      </c>
      <c r="I13" s="8">
        <v>44</v>
      </c>
      <c r="J13" s="8">
        <v>5</v>
      </c>
      <c r="K13" s="8">
        <v>47</v>
      </c>
      <c r="L13" s="8">
        <v>7</v>
      </c>
      <c r="M13" s="7">
        <v>24</v>
      </c>
      <c r="N13" s="8">
        <v>39</v>
      </c>
      <c r="O13" s="8">
        <v>48</v>
      </c>
      <c r="P13" s="8">
        <v>57</v>
      </c>
      <c r="Q13" s="8">
        <v>86</v>
      </c>
      <c r="R13" s="7">
        <v>5</v>
      </c>
      <c r="S13" s="8">
        <v>0</v>
      </c>
      <c r="T13" s="8">
        <v>3</v>
      </c>
      <c r="U13" s="8">
        <v>1</v>
      </c>
      <c r="V13" s="8">
        <v>1</v>
      </c>
      <c r="W13" s="8">
        <v>1</v>
      </c>
      <c r="X13" s="8">
        <v>4</v>
      </c>
      <c r="Y13" s="8">
        <v>45</v>
      </c>
      <c r="Z13" s="8">
        <v>2</v>
      </c>
      <c r="AA13" s="28">
        <v>0</v>
      </c>
      <c r="AB13" s="8"/>
      <c r="AC13" s="8"/>
      <c r="AF13" s="43">
        <f>COUNTIFS('[1]データ'!H:H,"&gt;=8",'[1]データ'!$B:$B,22,'[1]データ'!$F:$F,"&gt;=5010",'[1]データ'!$A:$A,#REF!)-COUNTIFS('[1]データ'!H:H,"&gt;=8",'[1]データ'!$B:$B,22,'[1]データ'!$F:$F,"&gt;=5260",'[1]データ'!$A:$A,#REF!)</f>
        <v>0</v>
      </c>
      <c r="AG13" s="43">
        <f>COUNTIFS('[1]データ'!I:I,"&gt;=8",'[1]データ'!$B:$B,22,'[1]データ'!$F:$F,"&gt;=5010",'[1]データ'!$A:$A,#REF!)-COUNTIFS('[1]データ'!I:I,"&gt;=8",'[1]データ'!$B:$B,22,'[1]データ'!$F:$F,"&gt;=5260",'[1]データ'!$A:$A,#REF!)</f>
        <v>0</v>
      </c>
      <c r="AH13" s="43">
        <f>COUNTIFS('[1]データ'!J:J,"&gt;=8",'[1]データ'!$B:$B,22,'[1]データ'!$F:$F,"&gt;=5010",'[1]データ'!$A:$A,#REF!)-COUNTIFS('[1]データ'!J:J,"&gt;=8",'[1]データ'!$B:$B,22,'[1]データ'!$F:$F,"&gt;=5260",'[1]データ'!$A:$A,#REF!)</f>
        <v>0</v>
      </c>
      <c r="AI13" s="43">
        <f>COUNTIFS('[1]データ'!K:K,"&gt;=8",'[1]データ'!$B:$B,22,'[1]データ'!$F:$F,"&gt;=5010",'[1]データ'!$A:$A,#REF!)-COUNTIFS('[1]データ'!K:K,"&gt;=8",'[1]データ'!$B:$B,22,'[1]データ'!$F:$F,"&gt;=5260",'[1]データ'!$A:$A,#REF!)</f>
        <v>0</v>
      </c>
      <c r="AJ13" s="43">
        <f>COUNTIFS('[1]データ'!L:L,"&gt;=8",'[1]データ'!$B:$B,22,'[1]データ'!$F:$F,"&gt;=5010",'[1]データ'!$A:$A,#REF!)-COUNTIFS('[1]データ'!L:L,"&gt;=8",'[1]データ'!$B:$B,22,'[1]データ'!$F:$F,"&gt;=5260",'[1]データ'!$A:$A,#REF!)</f>
        <v>0</v>
      </c>
      <c r="AK13" s="43">
        <f>COUNTIFS('[1]データ'!M:M,"&gt;=8",'[1]データ'!$B:$B,22,'[1]データ'!$F:$F,"&gt;=5010",'[1]データ'!$A:$A,#REF!)-COUNTIFS('[1]データ'!M:M,"&gt;=8",'[1]データ'!$B:$B,22,'[1]データ'!$F:$F,"&gt;=5260",'[1]データ'!$A:$A,#REF!)</f>
        <v>0</v>
      </c>
      <c r="AL13" s="43">
        <f t="shared" si="0"/>
        <v>0</v>
      </c>
      <c r="AM13" s="43">
        <f>COUNTIFS('[1]データ'!H:H,"&gt;=13",'[1]データ'!$B:$B,22,'[1]データ'!$F:$F,"&gt;=5010",'[1]データ'!$A:$A,#REF!)-COUNTIFS('[1]データ'!H:H,"&gt;=13",'[1]データ'!$B:$B,22,'[1]データ'!$F:$F,"&gt;=5260",'[1]データ'!$A:$A,#REF!)</f>
        <v>0</v>
      </c>
      <c r="AN13" s="43">
        <f>COUNTIFS('[1]データ'!I:I,"&gt;=13",'[1]データ'!$B:$B,22,'[1]データ'!$F:$F,"&gt;=5010",'[1]データ'!$A:$A,#REF!)-COUNTIFS('[1]データ'!I:I,"&gt;=13",'[1]データ'!$B:$B,22,'[1]データ'!$F:$F,"&gt;=5260",'[1]データ'!$A:$A,#REF!)</f>
        <v>0</v>
      </c>
      <c r="AO13" s="43">
        <f>COUNTIFS('[1]データ'!J:J,"&gt;=13",'[1]データ'!$B:$B,22,'[1]データ'!$F:$F,"&gt;=5010",'[1]データ'!$A:$A,#REF!)-COUNTIFS('[1]データ'!J:J,"&gt;=13",'[1]データ'!$B:$B,22,'[1]データ'!$F:$F,"&gt;=5260",'[1]データ'!$A:$A,#REF!)</f>
        <v>0</v>
      </c>
      <c r="AP13" s="43">
        <f>COUNTIFS('[1]データ'!K:K,"&gt;=13",'[1]データ'!$B:$B,22,'[1]データ'!$F:$F,"&gt;=5010",'[1]データ'!$A:$A,#REF!)-COUNTIFS('[1]データ'!K:K,"&gt;=13",'[1]データ'!$B:$B,22,'[1]データ'!$F:$F,"&gt;=5260",'[1]データ'!$A:$A,#REF!)</f>
        <v>0</v>
      </c>
      <c r="AQ13" s="43">
        <f>COUNTIFS('[1]データ'!L:L,"&gt;=13",'[1]データ'!$B:$B,22,'[1]データ'!$F:$F,"&gt;=5010",'[1]データ'!$A:$A,#REF!)-COUNTIFS('[1]データ'!L:L,"&gt;=13",'[1]データ'!$B:$B,22,'[1]データ'!$F:$F,"&gt;=5260",'[1]データ'!$A:$A,#REF!)</f>
        <v>0</v>
      </c>
      <c r="AR13" s="43">
        <f>COUNTIFS('[1]データ'!M:M,"&gt;=13",'[1]データ'!$B:$B,22,'[1]データ'!$F:$F,"&gt;=5010",'[1]データ'!$A:$A,#REF!)-COUNTIFS('[1]データ'!M:M,"&gt;=13",'[1]データ'!$B:$B,22,'[1]データ'!$F:$F,"&gt;=5260",'[1]データ'!$A:$A,#REF!)</f>
        <v>0</v>
      </c>
      <c r="AS13" s="43">
        <f t="shared" si="1"/>
        <v>0</v>
      </c>
      <c r="AT13" s="43">
        <f>COUNTIFS('[1]データ'!H:H,"&gt;=21",'[1]データ'!$B:$B,22,'[1]データ'!$F:$F,"&gt;=5010",'[1]データ'!$A:$A,#REF!)-COUNTIFS('[1]データ'!H:H,"&gt;=21",'[1]データ'!$B:$B,22,'[1]データ'!$F:$F,"&gt;=5260",'[1]データ'!$A:$A,#REF!)</f>
        <v>0</v>
      </c>
      <c r="AU13" s="43">
        <f>COUNTIFS('[1]データ'!I:I,"&gt;=21",'[1]データ'!$B:$B,22,'[1]データ'!$F:$F,"&gt;=5010",'[1]データ'!$A:$A,#REF!)-COUNTIFS('[1]データ'!I:I,"&gt;=21",'[1]データ'!$B:$B,22,'[1]データ'!$F:$F,"&gt;=5260",'[1]データ'!$A:$A,#REF!)</f>
        <v>0</v>
      </c>
      <c r="AV13" s="43">
        <f>COUNTIFS('[1]データ'!J:J,"&gt;=21",'[1]データ'!$B:$B,22,'[1]データ'!$F:$F,"&gt;=5010",'[1]データ'!$A:$A,#REF!)-COUNTIFS('[1]データ'!J:J,"&gt;=21",'[1]データ'!$B:$B,22,'[1]データ'!$F:$F,"&gt;=5260",'[1]データ'!$A:$A,#REF!)</f>
        <v>0</v>
      </c>
      <c r="AW13" s="43">
        <f>COUNTIFS('[1]データ'!K:K,"&gt;=21",'[1]データ'!$B:$B,22,'[1]データ'!$F:$F,"&gt;=5010",'[1]データ'!$A:$A,#REF!)-COUNTIFS('[1]データ'!K:K,"&gt;=21",'[1]データ'!$B:$B,22,'[1]データ'!$F:$F,"&gt;=5260",'[1]データ'!$A:$A,#REF!)</f>
        <v>0</v>
      </c>
      <c r="AX13" s="43">
        <f>COUNTIFS('[1]データ'!L:L,"&gt;=21",'[1]データ'!$B:$B,22,'[1]データ'!$F:$F,"&gt;=5010",'[1]データ'!$A:$A,#REF!)-COUNTIFS('[1]データ'!L:L,"&gt;=21",'[1]データ'!$B:$B,22,'[1]データ'!$F:$F,"&gt;=5260",'[1]データ'!$A:$A,#REF!)</f>
        <v>0</v>
      </c>
      <c r="AY13" s="43">
        <f>COUNTIFS('[1]データ'!M:M,"&gt;=21",'[1]データ'!$B:$B,22,'[1]データ'!$F:$F,"&gt;=5010",'[1]データ'!$A:$A,#REF!)-COUNTIFS('[1]データ'!M:M,"&gt;=21",'[1]データ'!$B:$B,22,'[1]データ'!$F:$F,"&gt;=5260",'[1]データ'!$A:$A,#REF!)</f>
        <v>0</v>
      </c>
      <c r="AZ13" s="43">
        <f t="shared" si="2"/>
        <v>0</v>
      </c>
      <c r="BA13" s="43">
        <f>COUNTIFS('[1]データ'!H:H,"&gt;=26",'[1]データ'!$B:$B,22,'[1]データ'!$F:$F,"&gt;=5010",'[1]データ'!$A:$A,#REF!)-COUNTIFS('[1]データ'!H:H,"&gt;=26",'[1]データ'!$B:$B,22,'[1]データ'!$F:$F,"&gt;=5260",'[1]データ'!$A:$A,#REF!)</f>
        <v>0</v>
      </c>
      <c r="BB13" s="43">
        <f>COUNTIFS('[1]データ'!I:I,"&gt;=26",'[1]データ'!$B:$B,22,'[1]データ'!$F:$F,"&gt;=5010",'[1]データ'!$A:$A,#REF!)-COUNTIFS('[1]データ'!I:I,"&gt;=26",'[1]データ'!$B:$B,22,'[1]データ'!$F:$F,"&gt;=5260",'[1]データ'!$A:$A,#REF!)</f>
        <v>0</v>
      </c>
      <c r="BC13" s="43">
        <f>COUNTIFS('[1]データ'!J:J,"&gt;=26",'[1]データ'!$B:$B,22,'[1]データ'!$F:$F,"&gt;=5010",'[1]データ'!$A:$A,#REF!)-COUNTIFS('[1]データ'!J:J,"&gt;=26",'[1]データ'!$B:$B,22,'[1]データ'!$F:$F,"&gt;=5260",'[1]データ'!$A:$A,#REF!)</f>
        <v>0</v>
      </c>
      <c r="BD13" s="43">
        <f>COUNTIFS('[1]データ'!K:K,"&gt;=26",'[1]データ'!$B:$B,22,'[1]データ'!$F:$F,"&gt;=5010",'[1]データ'!$A:$A,#REF!)-COUNTIFS('[1]データ'!K:K,"&gt;=26",'[1]データ'!$B:$B,22,'[1]データ'!$F:$F,"&gt;=5260",'[1]データ'!$A:$A,#REF!)</f>
        <v>0</v>
      </c>
      <c r="BE13" s="43">
        <f>COUNTIFS('[1]データ'!L:L,"&gt;=26",'[1]データ'!$B:$B,22,'[1]データ'!$F:$F,"&gt;=5010",'[1]データ'!$A:$A,#REF!)-COUNTIFS('[1]データ'!L:L,"&gt;=26",'[1]データ'!$B:$B,22,'[1]データ'!$F:$F,"&gt;=5260",'[1]データ'!$A:$A,#REF!)</f>
        <v>0</v>
      </c>
      <c r="BF13" s="43">
        <f>COUNTIFS('[1]データ'!M:M,"&gt;=26",'[1]データ'!$B:$B,22,'[1]データ'!$F:$F,"&gt;=5010",'[1]データ'!$A:$A,#REF!)-COUNTIFS('[1]データ'!M:M,"&gt;=26",'[1]データ'!$B:$B,22,'[1]データ'!$F:$F,"&gt;=5260",'[1]データ'!$A:$A,#REF!)</f>
        <v>0</v>
      </c>
      <c r="BG13" s="43">
        <f t="shared" si="3"/>
        <v>0</v>
      </c>
      <c r="BH13" s="43">
        <f>COUNTIFS('[1]データ'!H:H,"&gt;=31",'[1]データ'!$B:$B,22,'[1]データ'!$F:$F,"&gt;=5010",'[1]データ'!$A:$A,#REF!)-COUNTIFS('[1]データ'!H:H,"&gt;=31",'[1]データ'!$B:$B,22,'[1]データ'!$F:$F,"&gt;=5260",'[1]データ'!$A:$A,#REF!)</f>
        <v>0</v>
      </c>
      <c r="BI13" s="43">
        <f>COUNTIFS('[1]データ'!I:I,"&gt;=31",'[1]データ'!$B:$B,22,'[1]データ'!$F:$F,"&gt;=5010",'[1]データ'!$A:$A,#REF!)-COUNTIFS('[1]データ'!I:I,"&gt;=31",'[1]データ'!$B:$B,22,'[1]データ'!$F:$F,"&gt;=5260",'[1]データ'!$A:$A,#REF!)</f>
        <v>0</v>
      </c>
      <c r="BJ13" s="43">
        <f>COUNTIFS('[1]データ'!J:J,"&gt;=31",'[1]データ'!$B:$B,22,'[1]データ'!$F:$F,"&gt;=5010",'[1]データ'!$A:$A,#REF!)-COUNTIFS('[1]データ'!J:J,"&gt;=31",'[1]データ'!$B:$B,22,'[1]データ'!$F:$F,"&gt;=5260",'[1]データ'!$A:$A,#REF!)</f>
        <v>0</v>
      </c>
      <c r="BK13" s="43">
        <f>COUNTIFS('[1]データ'!K:K,"&gt;=31",'[1]データ'!$B:$B,22,'[1]データ'!$F:$F,"&gt;=5010",'[1]データ'!$A:$A,#REF!)-COUNTIFS('[1]データ'!K:K,"&gt;=31",'[1]データ'!$B:$B,22,'[1]データ'!$F:$F,"&gt;=5260",'[1]データ'!$A:$A,#REF!)</f>
        <v>0</v>
      </c>
      <c r="BL13" s="43">
        <f>COUNTIFS('[1]データ'!L:L,"&gt;=31",'[1]データ'!$B:$B,22,'[1]データ'!$F:$F,"&gt;=5010",'[1]データ'!$A:$A,#REF!)-COUNTIFS('[1]データ'!L:L,"&gt;=31",'[1]データ'!$B:$B,22,'[1]データ'!$F:$F,"&gt;=5260",'[1]データ'!$A:$A,#REF!)</f>
        <v>0</v>
      </c>
      <c r="BM13" s="43">
        <f>COUNTIFS('[1]データ'!M:M,"&gt;=31",'[1]データ'!$B:$B,22,'[1]データ'!$F:$F,"&gt;=5010",'[1]データ'!$A:$A,#REF!)-COUNTIFS('[1]データ'!M:M,"&gt;=31",'[1]データ'!$B:$B,22,'[1]データ'!$F:$F,"&gt;=5260",'[1]データ'!$A:$A,#REF!)</f>
        <v>0</v>
      </c>
      <c r="BN13" s="43">
        <f t="shared" si="4"/>
        <v>0</v>
      </c>
      <c r="BO13" s="43">
        <f>COUNTIFS('[1]データ'!H:H,"&gt;=36",'[1]データ'!$B:$B,22,'[1]データ'!$F:$F,"&gt;=5010",'[1]データ'!$A:$A,#REF!)-COUNTIFS('[1]データ'!H:H,"&gt;=36",'[1]データ'!$B:$B,22,'[1]データ'!$F:$F,"&gt;=5260",'[1]データ'!$A:$A,#REF!)</f>
        <v>0</v>
      </c>
      <c r="BP13" s="43">
        <f>COUNTIFS('[1]データ'!I:I,"&gt;=36",'[1]データ'!$B:$B,22,'[1]データ'!$F:$F,"&gt;=5010",'[1]データ'!$A:$A,#REF!)-COUNTIFS('[1]データ'!I:I,"&gt;=36",'[1]データ'!$B:$B,22,'[1]データ'!$F:$F,"&gt;=5260",'[1]データ'!$A:$A,#REF!)</f>
        <v>0</v>
      </c>
      <c r="BQ13" s="43">
        <f>COUNTIFS('[1]データ'!J:J,"&gt;=36",'[1]データ'!$B:$B,22,'[1]データ'!$F:$F,"&gt;=5010",'[1]データ'!$A:$A,#REF!)-COUNTIFS('[1]データ'!J:J,"&gt;=36",'[1]データ'!$B:$B,22,'[1]データ'!$F:$F,"&gt;=5260",'[1]データ'!$A:$A,#REF!)</f>
        <v>0</v>
      </c>
      <c r="BR13" s="43">
        <f>COUNTIFS('[1]データ'!K:K,"&gt;=36",'[1]データ'!$B:$B,22,'[1]データ'!$F:$F,"&gt;=5010",'[1]データ'!$A:$A,#REF!)-COUNTIFS('[1]データ'!K:K,"&gt;=36",'[1]データ'!$B:$B,22,'[1]データ'!$F:$F,"&gt;=5260",'[1]データ'!$A:$A,#REF!)</f>
        <v>0</v>
      </c>
      <c r="BS13" s="43">
        <f>COUNTIFS('[1]データ'!L:L,"&gt;=36",'[1]データ'!$B:$B,22,'[1]データ'!$F:$F,"&gt;=5010",'[1]データ'!$A:$A,#REF!)-COUNTIFS('[1]データ'!L:L,"&gt;=36",'[1]データ'!$B:$B,22,'[1]データ'!$F:$F,"&gt;=5260",'[1]データ'!$A:$A,#REF!)</f>
        <v>0</v>
      </c>
      <c r="BT13" s="43">
        <f>COUNTIFS('[1]データ'!M:M,"&gt;=36",'[1]データ'!$B:$B,22,'[1]データ'!$F:$F,"&gt;=5010",'[1]データ'!$A:$A,#REF!)-COUNTIFS('[1]データ'!M:M,"&gt;=36",'[1]データ'!$B:$B,22,'[1]データ'!$F:$F,"&gt;=5260",'[1]データ'!$A:$A,#REF!)</f>
        <v>0</v>
      </c>
      <c r="BU13" s="43">
        <f t="shared" si="5"/>
        <v>0</v>
      </c>
      <c r="BV13" s="43">
        <f>COUNTIFS('[1]データ'!H:H,"&gt;=41",'[1]データ'!$B:$B,22,'[1]データ'!$F:$F,"&gt;=5010",'[1]データ'!$A:$A,#REF!)-COUNTIFS('[1]データ'!H:H,"&gt;=41",'[1]データ'!$B:$B,22,'[1]データ'!$F:$F,"&gt;=5260",'[1]データ'!$A:$A,#REF!)</f>
        <v>0</v>
      </c>
      <c r="BW13" s="43">
        <f>COUNTIFS('[1]データ'!I:I,"&gt;=41",'[1]データ'!$B:$B,22,'[1]データ'!$F:$F,"&gt;=5010",'[1]データ'!$A:$A,#REF!)-COUNTIFS('[1]データ'!I:I,"&gt;=41",'[1]データ'!$B:$B,22,'[1]データ'!$F:$F,"&gt;=5260",'[1]データ'!$A:$A,#REF!)</f>
        <v>0</v>
      </c>
      <c r="BX13" s="43">
        <f>COUNTIFS('[1]データ'!J:J,"&gt;=41",'[1]データ'!$B:$B,22,'[1]データ'!$F:$F,"&gt;=5010",'[1]データ'!$A:$A,#REF!)-COUNTIFS('[1]データ'!J:J,"&gt;=41",'[1]データ'!$B:$B,22,'[1]データ'!$F:$F,"&gt;=5260",'[1]データ'!$A:$A,#REF!)</f>
        <v>0</v>
      </c>
      <c r="BY13" s="43">
        <f>COUNTIFS('[1]データ'!K:K,"&gt;=41",'[1]データ'!$B:$B,22,'[1]データ'!$F:$F,"&gt;=5010",'[1]データ'!$A:$A,#REF!)-COUNTIFS('[1]データ'!K:K,"&gt;=41",'[1]データ'!$B:$B,22,'[1]データ'!$F:$F,"&gt;=5260",'[1]データ'!$A:$A,#REF!)</f>
        <v>0</v>
      </c>
      <c r="BZ13" s="43">
        <f>COUNTIFS('[1]データ'!L:L,"&gt;=41",'[1]データ'!$B:$B,22,'[1]データ'!$F:$F,"&gt;=5010",'[1]データ'!$A:$A,#REF!)-COUNTIFS('[1]データ'!L:L,"&gt;=41",'[1]データ'!$B:$B,22,'[1]データ'!$F:$F,"&gt;=5260",'[1]データ'!$A:$A,#REF!)</f>
        <v>0</v>
      </c>
      <c r="CA13" s="43">
        <f>COUNTIFS('[1]データ'!M:M,"&gt;=41",'[1]データ'!$B:$B,22,'[1]データ'!$F:$F,"&gt;=5010",'[1]データ'!$A:$A,#REF!)-COUNTIFS('[1]データ'!M:M,"&gt;=41",'[1]データ'!$B:$B,22,'[1]データ'!$F:$F,"&gt;=5260",'[1]データ'!$A:$A,#REF!)</f>
        <v>0</v>
      </c>
      <c r="CB13" s="43">
        <f t="shared" si="6"/>
        <v>0</v>
      </c>
    </row>
    <row r="14" spans="1:80" ht="18.95" customHeight="1">
      <c r="A14" s="2" t="s">
        <v>22</v>
      </c>
      <c r="B14" s="37">
        <v>195</v>
      </c>
      <c r="C14" s="8">
        <v>161</v>
      </c>
      <c r="D14" s="8">
        <v>28</v>
      </c>
      <c r="E14" s="8">
        <v>26</v>
      </c>
      <c r="F14" s="8">
        <v>28</v>
      </c>
      <c r="G14" s="8">
        <v>27</v>
      </c>
      <c r="H14" s="8">
        <v>25</v>
      </c>
      <c r="I14" s="8">
        <v>27</v>
      </c>
      <c r="J14" s="8">
        <v>2</v>
      </c>
      <c r="K14" s="8">
        <v>32</v>
      </c>
      <c r="L14" s="8">
        <v>1</v>
      </c>
      <c r="M14" s="7">
        <v>1</v>
      </c>
      <c r="N14" s="8">
        <v>15</v>
      </c>
      <c r="O14" s="8">
        <v>27</v>
      </c>
      <c r="P14" s="8">
        <v>53</v>
      </c>
      <c r="Q14" s="8">
        <v>64</v>
      </c>
      <c r="R14" s="7">
        <v>0</v>
      </c>
      <c r="S14" s="8">
        <v>0</v>
      </c>
      <c r="T14" s="8">
        <v>2</v>
      </c>
      <c r="U14" s="8">
        <v>0</v>
      </c>
      <c r="V14" s="8">
        <v>0</v>
      </c>
      <c r="W14" s="8">
        <v>1</v>
      </c>
      <c r="X14" s="8">
        <v>1</v>
      </c>
      <c r="Y14" s="8">
        <v>26</v>
      </c>
      <c r="Z14" s="8">
        <v>6</v>
      </c>
      <c r="AA14" s="28">
        <v>0</v>
      </c>
      <c r="AB14" s="8"/>
      <c r="AC14" s="8"/>
      <c r="AF14" s="43">
        <f>COUNTIFS('[1]データ'!H:H,"&gt;=8",'[1]データ'!$B:$B,22,'[1]データ'!$F:$F,"&gt;=5010",'[1]データ'!$A:$A,#REF!)-COUNTIFS('[1]データ'!H:H,"&gt;=8",'[1]データ'!$B:$B,22,'[1]データ'!$F:$F,"&gt;=5260",'[1]データ'!$A:$A,#REF!)</f>
        <v>0</v>
      </c>
      <c r="AG14" s="43">
        <f>COUNTIFS('[1]データ'!I:I,"&gt;=8",'[1]データ'!$B:$B,22,'[1]データ'!$F:$F,"&gt;=5010",'[1]データ'!$A:$A,#REF!)-COUNTIFS('[1]データ'!I:I,"&gt;=8",'[1]データ'!$B:$B,22,'[1]データ'!$F:$F,"&gt;=5260",'[1]データ'!$A:$A,#REF!)</f>
        <v>0</v>
      </c>
      <c r="AH14" s="43">
        <f>COUNTIFS('[1]データ'!J:J,"&gt;=8",'[1]データ'!$B:$B,22,'[1]データ'!$F:$F,"&gt;=5010",'[1]データ'!$A:$A,#REF!)-COUNTIFS('[1]データ'!J:J,"&gt;=8",'[1]データ'!$B:$B,22,'[1]データ'!$F:$F,"&gt;=5260",'[1]データ'!$A:$A,#REF!)</f>
        <v>0</v>
      </c>
      <c r="AI14" s="43">
        <f>COUNTIFS('[1]データ'!K:K,"&gt;=8",'[1]データ'!$B:$B,22,'[1]データ'!$F:$F,"&gt;=5010",'[1]データ'!$A:$A,#REF!)-COUNTIFS('[1]データ'!K:K,"&gt;=8",'[1]データ'!$B:$B,22,'[1]データ'!$F:$F,"&gt;=5260",'[1]データ'!$A:$A,#REF!)</f>
        <v>0</v>
      </c>
      <c r="AJ14" s="43">
        <f>COUNTIFS('[1]データ'!L:L,"&gt;=8",'[1]データ'!$B:$B,22,'[1]データ'!$F:$F,"&gt;=5010",'[1]データ'!$A:$A,#REF!)-COUNTIFS('[1]データ'!L:L,"&gt;=8",'[1]データ'!$B:$B,22,'[1]データ'!$F:$F,"&gt;=5260",'[1]データ'!$A:$A,#REF!)</f>
        <v>0</v>
      </c>
      <c r="AK14" s="43">
        <f>COUNTIFS('[1]データ'!M:M,"&gt;=8",'[1]データ'!$B:$B,22,'[1]データ'!$F:$F,"&gt;=5010",'[1]データ'!$A:$A,#REF!)-COUNTIFS('[1]データ'!M:M,"&gt;=8",'[1]データ'!$B:$B,22,'[1]データ'!$F:$F,"&gt;=5260",'[1]データ'!$A:$A,#REF!)</f>
        <v>0</v>
      </c>
      <c r="AL14" s="43">
        <f t="shared" si="0"/>
        <v>0</v>
      </c>
      <c r="AM14" s="43">
        <f>COUNTIFS('[1]データ'!H:H,"&gt;=13",'[1]データ'!$B:$B,22,'[1]データ'!$F:$F,"&gt;=5010",'[1]データ'!$A:$A,#REF!)-COUNTIFS('[1]データ'!H:H,"&gt;=13",'[1]データ'!$B:$B,22,'[1]データ'!$F:$F,"&gt;=5260",'[1]データ'!$A:$A,#REF!)</f>
        <v>0</v>
      </c>
      <c r="AN14" s="43">
        <f>COUNTIFS('[1]データ'!I:I,"&gt;=13",'[1]データ'!$B:$B,22,'[1]データ'!$F:$F,"&gt;=5010",'[1]データ'!$A:$A,#REF!)-COUNTIFS('[1]データ'!I:I,"&gt;=13",'[1]データ'!$B:$B,22,'[1]データ'!$F:$F,"&gt;=5260",'[1]データ'!$A:$A,#REF!)</f>
        <v>0</v>
      </c>
      <c r="AO14" s="43">
        <f>COUNTIFS('[1]データ'!J:J,"&gt;=13",'[1]データ'!$B:$B,22,'[1]データ'!$F:$F,"&gt;=5010",'[1]データ'!$A:$A,#REF!)-COUNTIFS('[1]データ'!J:J,"&gt;=13",'[1]データ'!$B:$B,22,'[1]データ'!$F:$F,"&gt;=5260",'[1]データ'!$A:$A,#REF!)</f>
        <v>0</v>
      </c>
      <c r="AP14" s="43">
        <f>COUNTIFS('[1]データ'!K:K,"&gt;=13",'[1]データ'!$B:$B,22,'[1]データ'!$F:$F,"&gt;=5010",'[1]データ'!$A:$A,#REF!)-COUNTIFS('[1]データ'!K:K,"&gt;=13",'[1]データ'!$B:$B,22,'[1]データ'!$F:$F,"&gt;=5260",'[1]データ'!$A:$A,#REF!)</f>
        <v>0</v>
      </c>
      <c r="AQ14" s="43">
        <f>COUNTIFS('[1]データ'!L:L,"&gt;=13",'[1]データ'!$B:$B,22,'[1]データ'!$F:$F,"&gt;=5010",'[1]データ'!$A:$A,#REF!)-COUNTIFS('[1]データ'!L:L,"&gt;=13",'[1]データ'!$B:$B,22,'[1]データ'!$F:$F,"&gt;=5260",'[1]データ'!$A:$A,#REF!)</f>
        <v>0</v>
      </c>
      <c r="AR14" s="43">
        <f>COUNTIFS('[1]データ'!M:M,"&gt;=13",'[1]データ'!$B:$B,22,'[1]データ'!$F:$F,"&gt;=5010",'[1]データ'!$A:$A,#REF!)-COUNTIFS('[1]データ'!M:M,"&gt;=13",'[1]データ'!$B:$B,22,'[1]データ'!$F:$F,"&gt;=5260",'[1]データ'!$A:$A,#REF!)</f>
        <v>0</v>
      </c>
      <c r="AS14" s="43">
        <f t="shared" si="1"/>
        <v>0</v>
      </c>
      <c r="AT14" s="43">
        <f>COUNTIFS('[1]データ'!H:H,"&gt;=21",'[1]データ'!$B:$B,22,'[1]データ'!$F:$F,"&gt;=5010",'[1]データ'!$A:$A,#REF!)-COUNTIFS('[1]データ'!H:H,"&gt;=21",'[1]データ'!$B:$B,22,'[1]データ'!$F:$F,"&gt;=5260",'[1]データ'!$A:$A,#REF!)</f>
        <v>0</v>
      </c>
      <c r="AU14" s="43">
        <f>COUNTIFS('[1]データ'!I:I,"&gt;=21",'[1]データ'!$B:$B,22,'[1]データ'!$F:$F,"&gt;=5010",'[1]データ'!$A:$A,#REF!)-COUNTIFS('[1]データ'!I:I,"&gt;=21",'[1]データ'!$B:$B,22,'[1]データ'!$F:$F,"&gt;=5260",'[1]データ'!$A:$A,#REF!)</f>
        <v>0</v>
      </c>
      <c r="AV14" s="43">
        <f>COUNTIFS('[1]データ'!J:J,"&gt;=21",'[1]データ'!$B:$B,22,'[1]データ'!$F:$F,"&gt;=5010",'[1]データ'!$A:$A,#REF!)-COUNTIFS('[1]データ'!J:J,"&gt;=21",'[1]データ'!$B:$B,22,'[1]データ'!$F:$F,"&gt;=5260",'[1]データ'!$A:$A,#REF!)</f>
        <v>0</v>
      </c>
      <c r="AW14" s="43">
        <f>COUNTIFS('[1]データ'!K:K,"&gt;=21",'[1]データ'!$B:$B,22,'[1]データ'!$F:$F,"&gt;=5010",'[1]データ'!$A:$A,#REF!)-COUNTIFS('[1]データ'!K:K,"&gt;=21",'[1]データ'!$B:$B,22,'[1]データ'!$F:$F,"&gt;=5260",'[1]データ'!$A:$A,#REF!)</f>
        <v>0</v>
      </c>
      <c r="AX14" s="43">
        <f>COUNTIFS('[1]データ'!L:L,"&gt;=21",'[1]データ'!$B:$B,22,'[1]データ'!$F:$F,"&gt;=5010",'[1]データ'!$A:$A,#REF!)-COUNTIFS('[1]データ'!L:L,"&gt;=21",'[1]データ'!$B:$B,22,'[1]データ'!$F:$F,"&gt;=5260",'[1]データ'!$A:$A,#REF!)</f>
        <v>0</v>
      </c>
      <c r="AY14" s="43">
        <f>COUNTIFS('[1]データ'!M:M,"&gt;=21",'[1]データ'!$B:$B,22,'[1]データ'!$F:$F,"&gt;=5010",'[1]データ'!$A:$A,#REF!)-COUNTIFS('[1]データ'!M:M,"&gt;=21",'[1]データ'!$B:$B,22,'[1]データ'!$F:$F,"&gt;=5260",'[1]データ'!$A:$A,#REF!)</f>
        <v>0</v>
      </c>
      <c r="AZ14" s="43">
        <f t="shared" si="2"/>
        <v>0</v>
      </c>
      <c r="BA14" s="43">
        <f>COUNTIFS('[1]データ'!H:H,"&gt;=26",'[1]データ'!$B:$B,22,'[1]データ'!$F:$F,"&gt;=5010",'[1]データ'!$A:$A,#REF!)-COUNTIFS('[1]データ'!H:H,"&gt;=26",'[1]データ'!$B:$B,22,'[1]データ'!$F:$F,"&gt;=5260",'[1]データ'!$A:$A,#REF!)</f>
        <v>0</v>
      </c>
      <c r="BB14" s="43">
        <f>COUNTIFS('[1]データ'!I:I,"&gt;=26",'[1]データ'!$B:$B,22,'[1]データ'!$F:$F,"&gt;=5010",'[1]データ'!$A:$A,#REF!)-COUNTIFS('[1]データ'!I:I,"&gt;=26",'[1]データ'!$B:$B,22,'[1]データ'!$F:$F,"&gt;=5260",'[1]データ'!$A:$A,#REF!)</f>
        <v>0</v>
      </c>
      <c r="BC14" s="43">
        <f>COUNTIFS('[1]データ'!J:J,"&gt;=26",'[1]データ'!$B:$B,22,'[1]データ'!$F:$F,"&gt;=5010",'[1]データ'!$A:$A,#REF!)-COUNTIFS('[1]データ'!J:J,"&gt;=26",'[1]データ'!$B:$B,22,'[1]データ'!$F:$F,"&gt;=5260",'[1]データ'!$A:$A,#REF!)</f>
        <v>0</v>
      </c>
      <c r="BD14" s="43">
        <f>COUNTIFS('[1]データ'!K:K,"&gt;=26",'[1]データ'!$B:$B,22,'[1]データ'!$F:$F,"&gt;=5010",'[1]データ'!$A:$A,#REF!)-COUNTIFS('[1]データ'!K:K,"&gt;=26",'[1]データ'!$B:$B,22,'[1]データ'!$F:$F,"&gt;=5260",'[1]データ'!$A:$A,#REF!)</f>
        <v>0</v>
      </c>
      <c r="BE14" s="43">
        <f>COUNTIFS('[1]データ'!L:L,"&gt;=26",'[1]データ'!$B:$B,22,'[1]データ'!$F:$F,"&gt;=5010",'[1]データ'!$A:$A,#REF!)-COUNTIFS('[1]データ'!L:L,"&gt;=26",'[1]データ'!$B:$B,22,'[1]データ'!$F:$F,"&gt;=5260",'[1]データ'!$A:$A,#REF!)</f>
        <v>0</v>
      </c>
      <c r="BF14" s="43">
        <f>COUNTIFS('[1]データ'!M:M,"&gt;=26",'[1]データ'!$B:$B,22,'[1]データ'!$F:$F,"&gt;=5010",'[1]データ'!$A:$A,#REF!)-COUNTIFS('[1]データ'!M:M,"&gt;=26",'[1]データ'!$B:$B,22,'[1]データ'!$F:$F,"&gt;=5260",'[1]データ'!$A:$A,#REF!)</f>
        <v>0</v>
      </c>
      <c r="BG14" s="43">
        <f t="shared" si="3"/>
        <v>0</v>
      </c>
      <c r="BH14" s="43">
        <f>COUNTIFS('[1]データ'!H:H,"&gt;=31",'[1]データ'!$B:$B,22,'[1]データ'!$F:$F,"&gt;=5010",'[1]データ'!$A:$A,#REF!)-COUNTIFS('[1]データ'!H:H,"&gt;=31",'[1]データ'!$B:$B,22,'[1]データ'!$F:$F,"&gt;=5260",'[1]データ'!$A:$A,#REF!)</f>
        <v>0</v>
      </c>
      <c r="BI14" s="43">
        <f>COUNTIFS('[1]データ'!I:I,"&gt;=31",'[1]データ'!$B:$B,22,'[1]データ'!$F:$F,"&gt;=5010",'[1]データ'!$A:$A,#REF!)-COUNTIFS('[1]データ'!I:I,"&gt;=31",'[1]データ'!$B:$B,22,'[1]データ'!$F:$F,"&gt;=5260",'[1]データ'!$A:$A,#REF!)</f>
        <v>0</v>
      </c>
      <c r="BJ14" s="43">
        <f>COUNTIFS('[1]データ'!J:J,"&gt;=31",'[1]データ'!$B:$B,22,'[1]データ'!$F:$F,"&gt;=5010",'[1]データ'!$A:$A,#REF!)-COUNTIFS('[1]データ'!J:J,"&gt;=31",'[1]データ'!$B:$B,22,'[1]データ'!$F:$F,"&gt;=5260",'[1]データ'!$A:$A,#REF!)</f>
        <v>0</v>
      </c>
      <c r="BK14" s="43">
        <f>COUNTIFS('[1]データ'!K:K,"&gt;=31",'[1]データ'!$B:$B,22,'[1]データ'!$F:$F,"&gt;=5010",'[1]データ'!$A:$A,#REF!)-COUNTIFS('[1]データ'!K:K,"&gt;=31",'[1]データ'!$B:$B,22,'[1]データ'!$F:$F,"&gt;=5260",'[1]データ'!$A:$A,#REF!)</f>
        <v>0</v>
      </c>
      <c r="BL14" s="43">
        <f>COUNTIFS('[1]データ'!L:L,"&gt;=31",'[1]データ'!$B:$B,22,'[1]データ'!$F:$F,"&gt;=5010",'[1]データ'!$A:$A,#REF!)-COUNTIFS('[1]データ'!L:L,"&gt;=31",'[1]データ'!$B:$B,22,'[1]データ'!$F:$F,"&gt;=5260",'[1]データ'!$A:$A,#REF!)</f>
        <v>0</v>
      </c>
      <c r="BM14" s="43">
        <f>COUNTIFS('[1]データ'!M:M,"&gt;=31",'[1]データ'!$B:$B,22,'[1]データ'!$F:$F,"&gt;=5010",'[1]データ'!$A:$A,#REF!)-COUNTIFS('[1]データ'!M:M,"&gt;=31",'[1]データ'!$B:$B,22,'[1]データ'!$F:$F,"&gt;=5260",'[1]データ'!$A:$A,#REF!)</f>
        <v>0</v>
      </c>
      <c r="BN14" s="43">
        <f t="shared" si="4"/>
        <v>0</v>
      </c>
      <c r="BO14" s="43">
        <f>COUNTIFS('[1]データ'!H:H,"&gt;=36",'[1]データ'!$B:$B,22,'[1]データ'!$F:$F,"&gt;=5010",'[1]データ'!$A:$A,#REF!)-COUNTIFS('[1]データ'!H:H,"&gt;=36",'[1]データ'!$B:$B,22,'[1]データ'!$F:$F,"&gt;=5260",'[1]データ'!$A:$A,#REF!)</f>
        <v>0</v>
      </c>
      <c r="BP14" s="43">
        <f>COUNTIFS('[1]データ'!I:I,"&gt;=36",'[1]データ'!$B:$B,22,'[1]データ'!$F:$F,"&gt;=5010",'[1]データ'!$A:$A,#REF!)-COUNTIFS('[1]データ'!I:I,"&gt;=36",'[1]データ'!$B:$B,22,'[1]データ'!$F:$F,"&gt;=5260",'[1]データ'!$A:$A,#REF!)</f>
        <v>0</v>
      </c>
      <c r="BQ14" s="43">
        <f>COUNTIFS('[1]データ'!J:J,"&gt;=36",'[1]データ'!$B:$B,22,'[1]データ'!$F:$F,"&gt;=5010",'[1]データ'!$A:$A,#REF!)-COUNTIFS('[1]データ'!J:J,"&gt;=36",'[1]データ'!$B:$B,22,'[1]データ'!$F:$F,"&gt;=5260",'[1]データ'!$A:$A,#REF!)</f>
        <v>0</v>
      </c>
      <c r="BR14" s="43">
        <f>COUNTIFS('[1]データ'!K:K,"&gt;=36",'[1]データ'!$B:$B,22,'[1]データ'!$F:$F,"&gt;=5010",'[1]データ'!$A:$A,#REF!)-COUNTIFS('[1]データ'!K:K,"&gt;=36",'[1]データ'!$B:$B,22,'[1]データ'!$F:$F,"&gt;=5260",'[1]データ'!$A:$A,#REF!)</f>
        <v>0</v>
      </c>
      <c r="BS14" s="43">
        <f>COUNTIFS('[1]データ'!L:L,"&gt;=36",'[1]データ'!$B:$B,22,'[1]データ'!$F:$F,"&gt;=5010",'[1]データ'!$A:$A,#REF!)-COUNTIFS('[1]データ'!L:L,"&gt;=36",'[1]データ'!$B:$B,22,'[1]データ'!$F:$F,"&gt;=5260",'[1]データ'!$A:$A,#REF!)</f>
        <v>0</v>
      </c>
      <c r="BT14" s="43">
        <f>COUNTIFS('[1]データ'!M:M,"&gt;=36",'[1]データ'!$B:$B,22,'[1]データ'!$F:$F,"&gt;=5010",'[1]データ'!$A:$A,#REF!)-COUNTIFS('[1]データ'!M:M,"&gt;=36",'[1]データ'!$B:$B,22,'[1]データ'!$F:$F,"&gt;=5260",'[1]データ'!$A:$A,#REF!)</f>
        <v>0</v>
      </c>
      <c r="BU14" s="43">
        <f t="shared" si="5"/>
        <v>0</v>
      </c>
      <c r="BV14" s="43">
        <f>COUNTIFS('[1]データ'!H:H,"&gt;=41",'[1]データ'!$B:$B,22,'[1]データ'!$F:$F,"&gt;=5010",'[1]データ'!$A:$A,#REF!)-COUNTIFS('[1]データ'!H:H,"&gt;=41",'[1]データ'!$B:$B,22,'[1]データ'!$F:$F,"&gt;=5260",'[1]データ'!$A:$A,#REF!)</f>
        <v>0</v>
      </c>
      <c r="BW14" s="43">
        <f>COUNTIFS('[1]データ'!I:I,"&gt;=41",'[1]データ'!$B:$B,22,'[1]データ'!$F:$F,"&gt;=5010",'[1]データ'!$A:$A,#REF!)-COUNTIFS('[1]データ'!I:I,"&gt;=41",'[1]データ'!$B:$B,22,'[1]データ'!$F:$F,"&gt;=5260",'[1]データ'!$A:$A,#REF!)</f>
        <v>0</v>
      </c>
      <c r="BX14" s="43">
        <f>COUNTIFS('[1]データ'!J:J,"&gt;=41",'[1]データ'!$B:$B,22,'[1]データ'!$F:$F,"&gt;=5010",'[1]データ'!$A:$A,#REF!)-COUNTIFS('[1]データ'!J:J,"&gt;=41",'[1]データ'!$B:$B,22,'[1]データ'!$F:$F,"&gt;=5260",'[1]データ'!$A:$A,#REF!)</f>
        <v>0</v>
      </c>
      <c r="BY14" s="43">
        <f>COUNTIFS('[1]データ'!K:K,"&gt;=41",'[1]データ'!$B:$B,22,'[1]データ'!$F:$F,"&gt;=5010",'[1]データ'!$A:$A,#REF!)-COUNTIFS('[1]データ'!K:K,"&gt;=41",'[1]データ'!$B:$B,22,'[1]データ'!$F:$F,"&gt;=5260",'[1]データ'!$A:$A,#REF!)</f>
        <v>0</v>
      </c>
      <c r="BZ14" s="43">
        <f>COUNTIFS('[1]データ'!L:L,"&gt;=41",'[1]データ'!$B:$B,22,'[1]データ'!$F:$F,"&gt;=5010",'[1]データ'!$A:$A,#REF!)-COUNTIFS('[1]データ'!L:L,"&gt;=41",'[1]データ'!$B:$B,22,'[1]データ'!$F:$F,"&gt;=5260",'[1]データ'!$A:$A,#REF!)</f>
        <v>0</v>
      </c>
      <c r="CA14" s="43">
        <f>COUNTIFS('[1]データ'!M:M,"&gt;=41",'[1]データ'!$B:$B,22,'[1]データ'!$F:$F,"&gt;=5010",'[1]データ'!$A:$A,#REF!)-COUNTIFS('[1]データ'!M:M,"&gt;=41",'[1]データ'!$B:$B,22,'[1]データ'!$F:$F,"&gt;=5260",'[1]データ'!$A:$A,#REF!)</f>
        <v>0</v>
      </c>
      <c r="CB14" s="43">
        <f t="shared" si="6"/>
        <v>0</v>
      </c>
    </row>
    <row r="15" spans="1:80" ht="18.95" customHeight="1">
      <c r="A15" s="29" t="s">
        <v>23</v>
      </c>
      <c r="B15" s="62">
        <v>304</v>
      </c>
      <c r="C15" s="30">
        <v>257</v>
      </c>
      <c r="D15" s="30">
        <v>45</v>
      </c>
      <c r="E15" s="30">
        <v>45</v>
      </c>
      <c r="F15" s="30">
        <v>43</v>
      </c>
      <c r="G15" s="30">
        <v>40</v>
      </c>
      <c r="H15" s="30">
        <v>43</v>
      </c>
      <c r="I15" s="30">
        <v>41</v>
      </c>
      <c r="J15" s="30">
        <v>0</v>
      </c>
      <c r="K15" s="30">
        <v>47</v>
      </c>
      <c r="L15" s="30">
        <v>0</v>
      </c>
      <c r="M15" s="63">
        <v>0</v>
      </c>
      <c r="N15" s="30">
        <v>3</v>
      </c>
      <c r="O15" s="30">
        <v>20</v>
      </c>
      <c r="P15" s="30">
        <v>142</v>
      </c>
      <c r="Q15" s="30">
        <v>91</v>
      </c>
      <c r="R15" s="63">
        <v>1</v>
      </c>
      <c r="S15" s="30">
        <v>0</v>
      </c>
      <c r="T15" s="30">
        <v>0</v>
      </c>
      <c r="U15" s="30">
        <v>0</v>
      </c>
      <c r="V15" s="30">
        <v>0</v>
      </c>
      <c r="W15" s="30">
        <v>0</v>
      </c>
      <c r="X15" s="30">
        <v>0</v>
      </c>
      <c r="Y15" s="30">
        <v>42</v>
      </c>
      <c r="Z15" s="30">
        <v>5</v>
      </c>
      <c r="AA15" s="31">
        <v>0</v>
      </c>
      <c r="AB15" s="8"/>
      <c r="AC15" s="8"/>
      <c r="AF15" s="43">
        <f>COUNTIFS('[1]データ'!H:H,"&gt;=8",'[1]データ'!$B:$B,22,'[1]データ'!$F:$F,"&gt;=5010",'[1]データ'!$A:$A,#REF!)-COUNTIFS('[1]データ'!H:H,"&gt;=8",'[1]データ'!$B:$B,22,'[1]データ'!$F:$F,"&gt;=5260",'[1]データ'!$A:$A,#REF!)</f>
        <v>0</v>
      </c>
      <c r="AG15" s="43">
        <f>COUNTIFS('[1]データ'!I:I,"&gt;=8",'[1]データ'!$B:$B,22,'[1]データ'!$F:$F,"&gt;=5010",'[1]データ'!$A:$A,#REF!)-COUNTIFS('[1]データ'!I:I,"&gt;=8",'[1]データ'!$B:$B,22,'[1]データ'!$F:$F,"&gt;=5260",'[1]データ'!$A:$A,#REF!)</f>
        <v>0</v>
      </c>
      <c r="AH15" s="43">
        <f>COUNTIFS('[1]データ'!J:J,"&gt;=8",'[1]データ'!$B:$B,22,'[1]データ'!$F:$F,"&gt;=5010",'[1]データ'!$A:$A,#REF!)-COUNTIFS('[1]データ'!J:J,"&gt;=8",'[1]データ'!$B:$B,22,'[1]データ'!$F:$F,"&gt;=5260",'[1]データ'!$A:$A,#REF!)</f>
        <v>0</v>
      </c>
      <c r="AI15" s="43">
        <f>COUNTIFS('[1]データ'!K:K,"&gt;=8",'[1]データ'!$B:$B,22,'[1]データ'!$F:$F,"&gt;=5010",'[1]データ'!$A:$A,#REF!)-COUNTIFS('[1]データ'!K:K,"&gt;=8",'[1]データ'!$B:$B,22,'[1]データ'!$F:$F,"&gt;=5260",'[1]データ'!$A:$A,#REF!)</f>
        <v>0</v>
      </c>
      <c r="AJ15" s="43">
        <f>COUNTIFS('[1]データ'!L:L,"&gt;=8",'[1]データ'!$B:$B,22,'[1]データ'!$F:$F,"&gt;=5010",'[1]データ'!$A:$A,#REF!)-COUNTIFS('[1]データ'!L:L,"&gt;=8",'[1]データ'!$B:$B,22,'[1]データ'!$F:$F,"&gt;=5260",'[1]データ'!$A:$A,#REF!)</f>
        <v>0</v>
      </c>
      <c r="AK15" s="43">
        <f>COUNTIFS('[1]データ'!M:M,"&gt;=8",'[1]データ'!$B:$B,22,'[1]データ'!$F:$F,"&gt;=5010",'[1]データ'!$A:$A,#REF!)-COUNTIFS('[1]データ'!M:M,"&gt;=8",'[1]データ'!$B:$B,22,'[1]データ'!$F:$F,"&gt;=5260",'[1]データ'!$A:$A,#REF!)</f>
        <v>0</v>
      </c>
      <c r="AL15" s="43">
        <f t="shared" si="0"/>
        <v>0</v>
      </c>
      <c r="AM15" s="43">
        <f>COUNTIFS('[1]データ'!H:H,"&gt;=13",'[1]データ'!$B:$B,22,'[1]データ'!$F:$F,"&gt;=5010",'[1]データ'!$A:$A,#REF!)-COUNTIFS('[1]データ'!H:H,"&gt;=13",'[1]データ'!$B:$B,22,'[1]データ'!$F:$F,"&gt;=5260",'[1]データ'!$A:$A,#REF!)</f>
        <v>0</v>
      </c>
      <c r="AN15" s="43">
        <f>COUNTIFS('[1]データ'!I:I,"&gt;=13",'[1]データ'!$B:$B,22,'[1]データ'!$F:$F,"&gt;=5010",'[1]データ'!$A:$A,#REF!)-COUNTIFS('[1]データ'!I:I,"&gt;=13",'[1]データ'!$B:$B,22,'[1]データ'!$F:$F,"&gt;=5260",'[1]データ'!$A:$A,#REF!)</f>
        <v>0</v>
      </c>
      <c r="AO15" s="43">
        <f>COUNTIFS('[1]データ'!J:J,"&gt;=13",'[1]データ'!$B:$B,22,'[1]データ'!$F:$F,"&gt;=5010",'[1]データ'!$A:$A,#REF!)-COUNTIFS('[1]データ'!J:J,"&gt;=13",'[1]データ'!$B:$B,22,'[1]データ'!$F:$F,"&gt;=5260",'[1]データ'!$A:$A,#REF!)</f>
        <v>0</v>
      </c>
      <c r="AP15" s="43">
        <f>COUNTIFS('[1]データ'!K:K,"&gt;=13",'[1]データ'!$B:$B,22,'[1]データ'!$F:$F,"&gt;=5010",'[1]データ'!$A:$A,#REF!)-COUNTIFS('[1]データ'!K:K,"&gt;=13",'[1]データ'!$B:$B,22,'[1]データ'!$F:$F,"&gt;=5260",'[1]データ'!$A:$A,#REF!)</f>
        <v>0</v>
      </c>
      <c r="AQ15" s="43">
        <f>COUNTIFS('[1]データ'!L:L,"&gt;=13",'[1]データ'!$B:$B,22,'[1]データ'!$F:$F,"&gt;=5010",'[1]データ'!$A:$A,#REF!)-COUNTIFS('[1]データ'!L:L,"&gt;=13",'[1]データ'!$B:$B,22,'[1]データ'!$F:$F,"&gt;=5260",'[1]データ'!$A:$A,#REF!)</f>
        <v>0</v>
      </c>
      <c r="AR15" s="43">
        <f>COUNTIFS('[1]データ'!M:M,"&gt;=13",'[1]データ'!$B:$B,22,'[1]データ'!$F:$F,"&gt;=5010",'[1]データ'!$A:$A,#REF!)-COUNTIFS('[1]データ'!M:M,"&gt;=13",'[1]データ'!$B:$B,22,'[1]データ'!$F:$F,"&gt;=5260",'[1]データ'!$A:$A,#REF!)</f>
        <v>0</v>
      </c>
      <c r="AS15" s="43">
        <f t="shared" si="1"/>
        <v>0</v>
      </c>
      <c r="AT15" s="43">
        <f>COUNTIFS('[1]データ'!H:H,"&gt;=21",'[1]データ'!$B:$B,22,'[1]データ'!$F:$F,"&gt;=5010",'[1]データ'!$A:$A,#REF!)-COUNTIFS('[1]データ'!H:H,"&gt;=21",'[1]データ'!$B:$B,22,'[1]データ'!$F:$F,"&gt;=5260",'[1]データ'!$A:$A,#REF!)</f>
        <v>0</v>
      </c>
      <c r="AU15" s="43">
        <f>COUNTIFS('[1]データ'!I:I,"&gt;=21",'[1]データ'!$B:$B,22,'[1]データ'!$F:$F,"&gt;=5010",'[1]データ'!$A:$A,#REF!)-COUNTIFS('[1]データ'!I:I,"&gt;=21",'[1]データ'!$B:$B,22,'[1]データ'!$F:$F,"&gt;=5260",'[1]データ'!$A:$A,#REF!)</f>
        <v>0</v>
      </c>
      <c r="AV15" s="43">
        <f>COUNTIFS('[1]データ'!J:J,"&gt;=21",'[1]データ'!$B:$B,22,'[1]データ'!$F:$F,"&gt;=5010",'[1]データ'!$A:$A,#REF!)-COUNTIFS('[1]データ'!J:J,"&gt;=21",'[1]データ'!$B:$B,22,'[1]データ'!$F:$F,"&gt;=5260",'[1]データ'!$A:$A,#REF!)</f>
        <v>0</v>
      </c>
      <c r="AW15" s="43">
        <f>COUNTIFS('[1]データ'!K:K,"&gt;=21",'[1]データ'!$B:$B,22,'[1]データ'!$F:$F,"&gt;=5010",'[1]データ'!$A:$A,#REF!)-COUNTIFS('[1]データ'!K:K,"&gt;=21",'[1]データ'!$B:$B,22,'[1]データ'!$F:$F,"&gt;=5260",'[1]データ'!$A:$A,#REF!)</f>
        <v>0</v>
      </c>
      <c r="AX15" s="43">
        <f>COUNTIFS('[1]データ'!L:L,"&gt;=21",'[1]データ'!$B:$B,22,'[1]データ'!$F:$F,"&gt;=5010",'[1]データ'!$A:$A,#REF!)-COUNTIFS('[1]データ'!L:L,"&gt;=21",'[1]データ'!$B:$B,22,'[1]データ'!$F:$F,"&gt;=5260",'[1]データ'!$A:$A,#REF!)</f>
        <v>0</v>
      </c>
      <c r="AY15" s="43">
        <f>COUNTIFS('[1]データ'!M:M,"&gt;=21",'[1]データ'!$B:$B,22,'[1]データ'!$F:$F,"&gt;=5010",'[1]データ'!$A:$A,#REF!)-COUNTIFS('[1]データ'!M:M,"&gt;=21",'[1]データ'!$B:$B,22,'[1]データ'!$F:$F,"&gt;=5260",'[1]データ'!$A:$A,#REF!)</f>
        <v>0</v>
      </c>
      <c r="AZ15" s="43">
        <f t="shared" si="2"/>
        <v>0</v>
      </c>
      <c r="BA15" s="43">
        <f>COUNTIFS('[1]データ'!H:H,"&gt;=26",'[1]データ'!$B:$B,22,'[1]データ'!$F:$F,"&gt;=5010",'[1]データ'!$A:$A,#REF!)-COUNTIFS('[1]データ'!H:H,"&gt;=26",'[1]データ'!$B:$B,22,'[1]データ'!$F:$F,"&gt;=5260",'[1]データ'!$A:$A,#REF!)</f>
        <v>0</v>
      </c>
      <c r="BB15" s="43">
        <f>COUNTIFS('[1]データ'!I:I,"&gt;=26",'[1]データ'!$B:$B,22,'[1]データ'!$F:$F,"&gt;=5010",'[1]データ'!$A:$A,#REF!)-COUNTIFS('[1]データ'!I:I,"&gt;=26",'[1]データ'!$B:$B,22,'[1]データ'!$F:$F,"&gt;=5260",'[1]データ'!$A:$A,#REF!)</f>
        <v>0</v>
      </c>
      <c r="BC15" s="43">
        <f>COUNTIFS('[1]データ'!J:J,"&gt;=26",'[1]データ'!$B:$B,22,'[1]データ'!$F:$F,"&gt;=5010",'[1]データ'!$A:$A,#REF!)-COUNTIFS('[1]データ'!J:J,"&gt;=26",'[1]データ'!$B:$B,22,'[1]データ'!$F:$F,"&gt;=5260",'[1]データ'!$A:$A,#REF!)</f>
        <v>0</v>
      </c>
      <c r="BD15" s="43">
        <f>COUNTIFS('[1]データ'!K:K,"&gt;=26",'[1]データ'!$B:$B,22,'[1]データ'!$F:$F,"&gt;=5010",'[1]データ'!$A:$A,#REF!)-COUNTIFS('[1]データ'!K:K,"&gt;=26",'[1]データ'!$B:$B,22,'[1]データ'!$F:$F,"&gt;=5260",'[1]データ'!$A:$A,#REF!)</f>
        <v>0</v>
      </c>
      <c r="BE15" s="43">
        <f>COUNTIFS('[1]データ'!L:L,"&gt;=26",'[1]データ'!$B:$B,22,'[1]データ'!$F:$F,"&gt;=5010",'[1]データ'!$A:$A,#REF!)-COUNTIFS('[1]データ'!L:L,"&gt;=26",'[1]データ'!$B:$B,22,'[1]データ'!$F:$F,"&gt;=5260",'[1]データ'!$A:$A,#REF!)</f>
        <v>0</v>
      </c>
      <c r="BF15" s="43">
        <f>COUNTIFS('[1]データ'!M:M,"&gt;=26",'[1]データ'!$B:$B,22,'[1]データ'!$F:$F,"&gt;=5010",'[1]データ'!$A:$A,#REF!)-COUNTIFS('[1]データ'!M:M,"&gt;=26",'[1]データ'!$B:$B,22,'[1]データ'!$F:$F,"&gt;=5260",'[1]データ'!$A:$A,#REF!)</f>
        <v>0</v>
      </c>
      <c r="BG15" s="43">
        <f t="shared" si="3"/>
        <v>0</v>
      </c>
      <c r="BH15" s="43">
        <f>COUNTIFS('[1]データ'!H:H,"&gt;=31",'[1]データ'!$B:$B,22,'[1]データ'!$F:$F,"&gt;=5010",'[1]データ'!$A:$A,#REF!)-COUNTIFS('[1]データ'!H:H,"&gt;=31",'[1]データ'!$B:$B,22,'[1]データ'!$F:$F,"&gt;=5260",'[1]データ'!$A:$A,#REF!)</f>
        <v>0</v>
      </c>
      <c r="BI15" s="43">
        <f>COUNTIFS('[1]データ'!I:I,"&gt;=31",'[1]データ'!$B:$B,22,'[1]データ'!$F:$F,"&gt;=5010",'[1]データ'!$A:$A,#REF!)-COUNTIFS('[1]データ'!I:I,"&gt;=31",'[1]データ'!$B:$B,22,'[1]データ'!$F:$F,"&gt;=5260",'[1]データ'!$A:$A,#REF!)</f>
        <v>0</v>
      </c>
      <c r="BJ15" s="43">
        <f>COUNTIFS('[1]データ'!J:J,"&gt;=31",'[1]データ'!$B:$B,22,'[1]データ'!$F:$F,"&gt;=5010",'[1]データ'!$A:$A,#REF!)-COUNTIFS('[1]データ'!J:J,"&gt;=31",'[1]データ'!$B:$B,22,'[1]データ'!$F:$F,"&gt;=5260",'[1]データ'!$A:$A,#REF!)</f>
        <v>0</v>
      </c>
      <c r="BK15" s="43">
        <f>COUNTIFS('[1]データ'!K:K,"&gt;=31",'[1]データ'!$B:$B,22,'[1]データ'!$F:$F,"&gt;=5010",'[1]データ'!$A:$A,#REF!)-COUNTIFS('[1]データ'!K:K,"&gt;=31",'[1]データ'!$B:$B,22,'[1]データ'!$F:$F,"&gt;=5260",'[1]データ'!$A:$A,#REF!)</f>
        <v>0</v>
      </c>
      <c r="BL15" s="43">
        <f>COUNTIFS('[1]データ'!L:L,"&gt;=31",'[1]データ'!$B:$B,22,'[1]データ'!$F:$F,"&gt;=5010",'[1]データ'!$A:$A,#REF!)-COUNTIFS('[1]データ'!L:L,"&gt;=31",'[1]データ'!$B:$B,22,'[1]データ'!$F:$F,"&gt;=5260",'[1]データ'!$A:$A,#REF!)</f>
        <v>0</v>
      </c>
      <c r="BM15" s="43">
        <f>COUNTIFS('[1]データ'!M:M,"&gt;=31",'[1]データ'!$B:$B,22,'[1]データ'!$F:$F,"&gt;=5010",'[1]データ'!$A:$A,#REF!)-COUNTIFS('[1]データ'!M:M,"&gt;=31",'[1]データ'!$B:$B,22,'[1]データ'!$F:$F,"&gt;=5260",'[1]データ'!$A:$A,#REF!)</f>
        <v>0</v>
      </c>
      <c r="BN15" s="43">
        <f t="shared" si="4"/>
        <v>0</v>
      </c>
      <c r="BO15" s="43">
        <f>COUNTIFS('[1]データ'!H:H,"&gt;=36",'[1]データ'!$B:$B,22,'[1]データ'!$F:$F,"&gt;=5010",'[1]データ'!$A:$A,#REF!)-COUNTIFS('[1]データ'!H:H,"&gt;=36",'[1]データ'!$B:$B,22,'[1]データ'!$F:$F,"&gt;=5260",'[1]データ'!$A:$A,#REF!)</f>
        <v>0</v>
      </c>
      <c r="BP15" s="43">
        <f>COUNTIFS('[1]データ'!I:I,"&gt;=36",'[1]データ'!$B:$B,22,'[1]データ'!$F:$F,"&gt;=5010",'[1]データ'!$A:$A,#REF!)-COUNTIFS('[1]データ'!I:I,"&gt;=36",'[1]データ'!$B:$B,22,'[1]データ'!$F:$F,"&gt;=5260",'[1]データ'!$A:$A,#REF!)</f>
        <v>0</v>
      </c>
      <c r="BQ15" s="43">
        <f>COUNTIFS('[1]データ'!J:J,"&gt;=36",'[1]データ'!$B:$B,22,'[1]データ'!$F:$F,"&gt;=5010",'[1]データ'!$A:$A,#REF!)-COUNTIFS('[1]データ'!J:J,"&gt;=36",'[1]データ'!$B:$B,22,'[1]データ'!$F:$F,"&gt;=5260",'[1]データ'!$A:$A,#REF!)</f>
        <v>0</v>
      </c>
      <c r="BR15" s="43">
        <f>COUNTIFS('[1]データ'!K:K,"&gt;=36",'[1]データ'!$B:$B,22,'[1]データ'!$F:$F,"&gt;=5010",'[1]データ'!$A:$A,#REF!)-COUNTIFS('[1]データ'!K:K,"&gt;=36",'[1]データ'!$B:$B,22,'[1]データ'!$F:$F,"&gt;=5260",'[1]データ'!$A:$A,#REF!)</f>
        <v>0</v>
      </c>
      <c r="BS15" s="43">
        <f>COUNTIFS('[1]データ'!L:L,"&gt;=36",'[1]データ'!$B:$B,22,'[1]データ'!$F:$F,"&gt;=5010",'[1]データ'!$A:$A,#REF!)-COUNTIFS('[1]データ'!L:L,"&gt;=36",'[1]データ'!$B:$B,22,'[1]データ'!$F:$F,"&gt;=5260",'[1]データ'!$A:$A,#REF!)</f>
        <v>0</v>
      </c>
      <c r="BT15" s="43">
        <f>COUNTIFS('[1]データ'!M:M,"&gt;=36",'[1]データ'!$B:$B,22,'[1]データ'!$F:$F,"&gt;=5010",'[1]データ'!$A:$A,#REF!)-COUNTIFS('[1]データ'!M:M,"&gt;=36",'[1]データ'!$B:$B,22,'[1]データ'!$F:$F,"&gt;=5260",'[1]データ'!$A:$A,#REF!)</f>
        <v>0</v>
      </c>
      <c r="BU15" s="43">
        <f t="shared" si="5"/>
        <v>0</v>
      </c>
      <c r="BV15" s="43">
        <f>COUNTIFS('[1]データ'!H:H,"&gt;=41",'[1]データ'!$B:$B,22,'[1]データ'!$F:$F,"&gt;=5010",'[1]データ'!$A:$A,#REF!)-COUNTIFS('[1]データ'!H:H,"&gt;=41",'[1]データ'!$B:$B,22,'[1]データ'!$F:$F,"&gt;=5260",'[1]データ'!$A:$A,#REF!)</f>
        <v>0</v>
      </c>
      <c r="BW15" s="43">
        <f>COUNTIFS('[1]データ'!I:I,"&gt;=41",'[1]データ'!$B:$B,22,'[1]データ'!$F:$F,"&gt;=5010",'[1]データ'!$A:$A,#REF!)-COUNTIFS('[1]データ'!I:I,"&gt;=41",'[1]データ'!$B:$B,22,'[1]データ'!$F:$F,"&gt;=5260",'[1]データ'!$A:$A,#REF!)</f>
        <v>0</v>
      </c>
      <c r="BX15" s="43">
        <f>COUNTIFS('[1]データ'!J:J,"&gt;=41",'[1]データ'!$B:$B,22,'[1]データ'!$F:$F,"&gt;=5010",'[1]データ'!$A:$A,#REF!)-COUNTIFS('[1]データ'!J:J,"&gt;=41",'[1]データ'!$B:$B,22,'[1]データ'!$F:$F,"&gt;=5260",'[1]データ'!$A:$A,#REF!)</f>
        <v>0</v>
      </c>
      <c r="BY15" s="43">
        <f>COUNTIFS('[1]データ'!K:K,"&gt;=41",'[1]データ'!$B:$B,22,'[1]データ'!$F:$F,"&gt;=5010",'[1]データ'!$A:$A,#REF!)-COUNTIFS('[1]データ'!K:K,"&gt;=41",'[1]データ'!$B:$B,22,'[1]データ'!$F:$F,"&gt;=5260",'[1]データ'!$A:$A,#REF!)</f>
        <v>0</v>
      </c>
      <c r="BZ15" s="43">
        <f>COUNTIFS('[1]データ'!L:L,"&gt;=41",'[1]データ'!$B:$B,22,'[1]データ'!$F:$F,"&gt;=5010",'[1]データ'!$A:$A,#REF!)-COUNTIFS('[1]データ'!L:L,"&gt;=41",'[1]データ'!$B:$B,22,'[1]データ'!$F:$F,"&gt;=5260",'[1]データ'!$A:$A,#REF!)</f>
        <v>0</v>
      </c>
      <c r="CA15" s="43">
        <f>COUNTIFS('[1]データ'!M:M,"&gt;=41",'[1]データ'!$B:$B,22,'[1]データ'!$F:$F,"&gt;=5010",'[1]データ'!$A:$A,#REF!)-COUNTIFS('[1]データ'!M:M,"&gt;=41",'[1]データ'!$B:$B,22,'[1]データ'!$F:$F,"&gt;=5260",'[1]データ'!$A:$A,#REF!)</f>
        <v>0</v>
      </c>
      <c r="CB15" s="43">
        <f t="shared" si="6"/>
        <v>0</v>
      </c>
    </row>
    <row r="16" spans="1:80" ht="18.95" customHeight="1">
      <c r="A16" s="2" t="s">
        <v>24</v>
      </c>
      <c r="B16" s="37">
        <v>217</v>
      </c>
      <c r="C16" s="8">
        <v>188</v>
      </c>
      <c r="D16" s="8">
        <v>34</v>
      </c>
      <c r="E16" s="8">
        <v>33</v>
      </c>
      <c r="F16" s="8">
        <v>34</v>
      </c>
      <c r="G16" s="8">
        <v>27</v>
      </c>
      <c r="H16" s="8">
        <v>30</v>
      </c>
      <c r="I16" s="8">
        <v>30</v>
      </c>
      <c r="J16" s="8">
        <v>0</v>
      </c>
      <c r="K16" s="8">
        <v>29</v>
      </c>
      <c r="L16" s="8">
        <v>0</v>
      </c>
      <c r="M16" s="7">
        <v>0</v>
      </c>
      <c r="N16" s="8">
        <v>2</v>
      </c>
      <c r="O16" s="8">
        <v>18</v>
      </c>
      <c r="P16" s="8">
        <v>78</v>
      </c>
      <c r="Q16" s="8">
        <v>77</v>
      </c>
      <c r="R16" s="7">
        <v>13</v>
      </c>
      <c r="S16" s="8">
        <v>0</v>
      </c>
      <c r="T16" s="8">
        <v>0</v>
      </c>
      <c r="U16" s="8">
        <v>0</v>
      </c>
      <c r="V16" s="8">
        <v>0</v>
      </c>
      <c r="W16" s="8">
        <v>0</v>
      </c>
      <c r="X16" s="8">
        <v>0</v>
      </c>
      <c r="Y16" s="8">
        <v>28</v>
      </c>
      <c r="Z16" s="8">
        <v>1</v>
      </c>
      <c r="AA16" s="28">
        <v>0</v>
      </c>
      <c r="AB16" s="8"/>
      <c r="AC16" s="8"/>
      <c r="AF16" s="43">
        <f>COUNTIFS('[1]データ'!H:H,"&gt;=8",'[1]データ'!$B:$B,22,'[1]データ'!$F:$F,"&gt;=5010",'[1]データ'!$A:$A,#REF!)-COUNTIFS('[1]データ'!H:H,"&gt;=8",'[1]データ'!$B:$B,22,'[1]データ'!$F:$F,"&gt;=5260",'[1]データ'!$A:$A,#REF!)</f>
        <v>0</v>
      </c>
      <c r="AG16" s="43">
        <f>COUNTIFS('[1]データ'!I:I,"&gt;=8",'[1]データ'!$B:$B,22,'[1]データ'!$F:$F,"&gt;=5010",'[1]データ'!$A:$A,#REF!)-COUNTIFS('[1]データ'!I:I,"&gt;=8",'[1]データ'!$B:$B,22,'[1]データ'!$F:$F,"&gt;=5260",'[1]データ'!$A:$A,#REF!)</f>
        <v>0</v>
      </c>
      <c r="AH16" s="43">
        <f>COUNTIFS('[1]データ'!J:J,"&gt;=8",'[1]データ'!$B:$B,22,'[1]データ'!$F:$F,"&gt;=5010",'[1]データ'!$A:$A,#REF!)-COUNTIFS('[1]データ'!J:J,"&gt;=8",'[1]データ'!$B:$B,22,'[1]データ'!$F:$F,"&gt;=5260",'[1]データ'!$A:$A,#REF!)</f>
        <v>0</v>
      </c>
      <c r="AI16" s="43">
        <f>COUNTIFS('[1]データ'!K:K,"&gt;=8",'[1]データ'!$B:$B,22,'[1]データ'!$F:$F,"&gt;=5010",'[1]データ'!$A:$A,#REF!)-COUNTIFS('[1]データ'!K:K,"&gt;=8",'[1]データ'!$B:$B,22,'[1]データ'!$F:$F,"&gt;=5260",'[1]データ'!$A:$A,#REF!)</f>
        <v>0</v>
      </c>
      <c r="AJ16" s="43">
        <f>COUNTIFS('[1]データ'!L:L,"&gt;=8",'[1]データ'!$B:$B,22,'[1]データ'!$F:$F,"&gt;=5010",'[1]データ'!$A:$A,#REF!)-COUNTIFS('[1]データ'!L:L,"&gt;=8",'[1]データ'!$B:$B,22,'[1]データ'!$F:$F,"&gt;=5260",'[1]データ'!$A:$A,#REF!)</f>
        <v>0</v>
      </c>
      <c r="AK16" s="43">
        <f>COUNTIFS('[1]データ'!M:M,"&gt;=8",'[1]データ'!$B:$B,22,'[1]データ'!$F:$F,"&gt;=5010",'[1]データ'!$A:$A,#REF!)-COUNTIFS('[1]データ'!M:M,"&gt;=8",'[1]データ'!$B:$B,22,'[1]データ'!$F:$F,"&gt;=5260",'[1]データ'!$A:$A,#REF!)</f>
        <v>0</v>
      </c>
      <c r="AL16" s="43">
        <f t="shared" si="0"/>
        <v>0</v>
      </c>
      <c r="AM16" s="43">
        <f>COUNTIFS('[1]データ'!H:H,"&gt;=13",'[1]データ'!$B:$B,22,'[1]データ'!$F:$F,"&gt;=5010",'[1]データ'!$A:$A,#REF!)-COUNTIFS('[1]データ'!H:H,"&gt;=13",'[1]データ'!$B:$B,22,'[1]データ'!$F:$F,"&gt;=5260",'[1]データ'!$A:$A,#REF!)</f>
        <v>0</v>
      </c>
      <c r="AN16" s="43">
        <f>COUNTIFS('[1]データ'!I:I,"&gt;=13",'[1]データ'!$B:$B,22,'[1]データ'!$F:$F,"&gt;=5010",'[1]データ'!$A:$A,#REF!)-COUNTIFS('[1]データ'!I:I,"&gt;=13",'[1]データ'!$B:$B,22,'[1]データ'!$F:$F,"&gt;=5260",'[1]データ'!$A:$A,#REF!)</f>
        <v>0</v>
      </c>
      <c r="AO16" s="43">
        <f>COUNTIFS('[1]データ'!J:J,"&gt;=13",'[1]データ'!$B:$B,22,'[1]データ'!$F:$F,"&gt;=5010",'[1]データ'!$A:$A,#REF!)-COUNTIFS('[1]データ'!J:J,"&gt;=13",'[1]データ'!$B:$B,22,'[1]データ'!$F:$F,"&gt;=5260",'[1]データ'!$A:$A,#REF!)</f>
        <v>0</v>
      </c>
      <c r="AP16" s="43">
        <f>COUNTIFS('[1]データ'!K:K,"&gt;=13",'[1]データ'!$B:$B,22,'[1]データ'!$F:$F,"&gt;=5010",'[1]データ'!$A:$A,#REF!)-COUNTIFS('[1]データ'!K:K,"&gt;=13",'[1]データ'!$B:$B,22,'[1]データ'!$F:$F,"&gt;=5260",'[1]データ'!$A:$A,#REF!)</f>
        <v>0</v>
      </c>
      <c r="AQ16" s="43">
        <f>COUNTIFS('[1]データ'!L:L,"&gt;=13",'[1]データ'!$B:$B,22,'[1]データ'!$F:$F,"&gt;=5010",'[1]データ'!$A:$A,#REF!)-COUNTIFS('[1]データ'!L:L,"&gt;=13",'[1]データ'!$B:$B,22,'[1]データ'!$F:$F,"&gt;=5260",'[1]データ'!$A:$A,#REF!)</f>
        <v>0</v>
      </c>
      <c r="AR16" s="43">
        <f>COUNTIFS('[1]データ'!M:M,"&gt;=13",'[1]データ'!$B:$B,22,'[1]データ'!$F:$F,"&gt;=5010",'[1]データ'!$A:$A,#REF!)-COUNTIFS('[1]データ'!M:M,"&gt;=13",'[1]データ'!$B:$B,22,'[1]データ'!$F:$F,"&gt;=5260",'[1]データ'!$A:$A,#REF!)</f>
        <v>0</v>
      </c>
      <c r="AS16" s="43">
        <f t="shared" si="1"/>
        <v>0</v>
      </c>
      <c r="AT16" s="43">
        <f>COUNTIFS('[1]データ'!H:H,"&gt;=21",'[1]データ'!$B:$B,22,'[1]データ'!$F:$F,"&gt;=5010",'[1]データ'!$A:$A,#REF!)-COUNTIFS('[1]データ'!H:H,"&gt;=21",'[1]データ'!$B:$B,22,'[1]データ'!$F:$F,"&gt;=5260",'[1]データ'!$A:$A,#REF!)</f>
        <v>0</v>
      </c>
      <c r="AU16" s="43">
        <f>COUNTIFS('[1]データ'!I:I,"&gt;=21",'[1]データ'!$B:$B,22,'[1]データ'!$F:$F,"&gt;=5010",'[1]データ'!$A:$A,#REF!)-COUNTIFS('[1]データ'!I:I,"&gt;=21",'[1]データ'!$B:$B,22,'[1]データ'!$F:$F,"&gt;=5260",'[1]データ'!$A:$A,#REF!)</f>
        <v>0</v>
      </c>
      <c r="AV16" s="43">
        <f>COUNTIFS('[1]データ'!J:J,"&gt;=21",'[1]データ'!$B:$B,22,'[1]データ'!$F:$F,"&gt;=5010",'[1]データ'!$A:$A,#REF!)-COUNTIFS('[1]データ'!J:J,"&gt;=21",'[1]データ'!$B:$B,22,'[1]データ'!$F:$F,"&gt;=5260",'[1]データ'!$A:$A,#REF!)</f>
        <v>0</v>
      </c>
      <c r="AW16" s="43">
        <f>COUNTIFS('[1]データ'!K:K,"&gt;=21",'[1]データ'!$B:$B,22,'[1]データ'!$F:$F,"&gt;=5010",'[1]データ'!$A:$A,#REF!)-COUNTIFS('[1]データ'!K:K,"&gt;=21",'[1]データ'!$B:$B,22,'[1]データ'!$F:$F,"&gt;=5260",'[1]データ'!$A:$A,#REF!)</f>
        <v>0</v>
      </c>
      <c r="AX16" s="43">
        <f>COUNTIFS('[1]データ'!L:L,"&gt;=21",'[1]データ'!$B:$B,22,'[1]データ'!$F:$F,"&gt;=5010",'[1]データ'!$A:$A,#REF!)-COUNTIFS('[1]データ'!L:L,"&gt;=21",'[1]データ'!$B:$B,22,'[1]データ'!$F:$F,"&gt;=5260",'[1]データ'!$A:$A,#REF!)</f>
        <v>0</v>
      </c>
      <c r="AY16" s="43">
        <f>COUNTIFS('[1]データ'!M:M,"&gt;=21",'[1]データ'!$B:$B,22,'[1]データ'!$F:$F,"&gt;=5010",'[1]データ'!$A:$A,#REF!)-COUNTIFS('[1]データ'!M:M,"&gt;=21",'[1]データ'!$B:$B,22,'[1]データ'!$F:$F,"&gt;=5260",'[1]データ'!$A:$A,#REF!)</f>
        <v>0</v>
      </c>
      <c r="AZ16" s="43">
        <f t="shared" si="2"/>
        <v>0</v>
      </c>
      <c r="BA16" s="43">
        <f>COUNTIFS('[1]データ'!H:H,"&gt;=26",'[1]データ'!$B:$B,22,'[1]データ'!$F:$F,"&gt;=5010",'[1]データ'!$A:$A,#REF!)-COUNTIFS('[1]データ'!H:H,"&gt;=26",'[1]データ'!$B:$B,22,'[1]データ'!$F:$F,"&gt;=5260",'[1]データ'!$A:$A,#REF!)</f>
        <v>0</v>
      </c>
      <c r="BB16" s="43">
        <f>COUNTIFS('[1]データ'!I:I,"&gt;=26",'[1]データ'!$B:$B,22,'[1]データ'!$F:$F,"&gt;=5010",'[1]データ'!$A:$A,#REF!)-COUNTIFS('[1]データ'!I:I,"&gt;=26",'[1]データ'!$B:$B,22,'[1]データ'!$F:$F,"&gt;=5260",'[1]データ'!$A:$A,#REF!)</f>
        <v>0</v>
      </c>
      <c r="BC16" s="43">
        <f>COUNTIFS('[1]データ'!J:J,"&gt;=26",'[1]データ'!$B:$B,22,'[1]データ'!$F:$F,"&gt;=5010",'[1]データ'!$A:$A,#REF!)-COUNTIFS('[1]データ'!J:J,"&gt;=26",'[1]データ'!$B:$B,22,'[1]データ'!$F:$F,"&gt;=5260",'[1]データ'!$A:$A,#REF!)</f>
        <v>0</v>
      </c>
      <c r="BD16" s="43">
        <f>COUNTIFS('[1]データ'!K:K,"&gt;=26",'[1]データ'!$B:$B,22,'[1]データ'!$F:$F,"&gt;=5010",'[1]データ'!$A:$A,#REF!)-COUNTIFS('[1]データ'!K:K,"&gt;=26",'[1]データ'!$B:$B,22,'[1]データ'!$F:$F,"&gt;=5260",'[1]データ'!$A:$A,#REF!)</f>
        <v>0</v>
      </c>
      <c r="BE16" s="43">
        <f>COUNTIFS('[1]データ'!L:L,"&gt;=26",'[1]データ'!$B:$B,22,'[1]データ'!$F:$F,"&gt;=5010",'[1]データ'!$A:$A,#REF!)-COUNTIFS('[1]データ'!L:L,"&gt;=26",'[1]データ'!$B:$B,22,'[1]データ'!$F:$F,"&gt;=5260",'[1]データ'!$A:$A,#REF!)</f>
        <v>0</v>
      </c>
      <c r="BF16" s="43">
        <f>COUNTIFS('[1]データ'!M:M,"&gt;=26",'[1]データ'!$B:$B,22,'[1]データ'!$F:$F,"&gt;=5010",'[1]データ'!$A:$A,#REF!)-COUNTIFS('[1]データ'!M:M,"&gt;=26",'[1]データ'!$B:$B,22,'[1]データ'!$F:$F,"&gt;=5260",'[1]データ'!$A:$A,#REF!)</f>
        <v>0</v>
      </c>
      <c r="BG16" s="43">
        <f t="shared" si="3"/>
        <v>0</v>
      </c>
      <c r="BH16" s="43">
        <f>COUNTIFS('[1]データ'!H:H,"&gt;=31",'[1]データ'!$B:$B,22,'[1]データ'!$F:$F,"&gt;=5010",'[1]データ'!$A:$A,#REF!)-COUNTIFS('[1]データ'!H:H,"&gt;=31",'[1]データ'!$B:$B,22,'[1]データ'!$F:$F,"&gt;=5260",'[1]データ'!$A:$A,#REF!)</f>
        <v>0</v>
      </c>
      <c r="BI16" s="43">
        <f>COUNTIFS('[1]データ'!I:I,"&gt;=31",'[1]データ'!$B:$B,22,'[1]データ'!$F:$F,"&gt;=5010",'[1]データ'!$A:$A,#REF!)-COUNTIFS('[1]データ'!I:I,"&gt;=31",'[1]データ'!$B:$B,22,'[1]データ'!$F:$F,"&gt;=5260",'[1]データ'!$A:$A,#REF!)</f>
        <v>0</v>
      </c>
      <c r="BJ16" s="43">
        <f>COUNTIFS('[1]データ'!J:J,"&gt;=31",'[1]データ'!$B:$B,22,'[1]データ'!$F:$F,"&gt;=5010",'[1]データ'!$A:$A,#REF!)-COUNTIFS('[1]データ'!J:J,"&gt;=31",'[1]データ'!$B:$B,22,'[1]データ'!$F:$F,"&gt;=5260",'[1]データ'!$A:$A,#REF!)</f>
        <v>0</v>
      </c>
      <c r="BK16" s="43">
        <f>COUNTIFS('[1]データ'!K:K,"&gt;=31",'[1]データ'!$B:$B,22,'[1]データ'!$F:$F,"&gt;=5010",'[1]データ'!$A:$A,#REF!)-COUNTIFS('[1]データ'!K:K,"&gt;=31",'[1]データ'!$B:$B,22,'[1]データ'!$F:$F,"&gt;=5260",'[1]データ'!$A:$A,#REF!)</f>
        <v>0</v>
      </c>
      <c r="BL16" s="43">
        <f>COUNTIFS('[1]データ'!L:L,"&gt;=31",'[1]データ'!$B:$B,22,'[1]データ'!$F:$F,"&gt;=5010",'[1]データ'!$A:$A,#REF!)-COUNTIFS('[1]データ'!L:L,"&gt;=31",'[1]データ'!$B:$B,22,'[1]データ'!$F:$F,"&gt;=5260",'[1]データ'!$A:$A,#REF!)</f>
        <v>0</v>
      </c>
      <c r="BM16" s="43">
        <f>COUNTIFS('[1]データ'!M:M,"&gt;=31",'[1]データ'!$B:$B,22,'[1]データ'!$F:$F,"&gt;=5010",'[1]データ'!$A:$A,#REF!)-COUNTIFS('[1]データ'!M:M,"&gt;=31",'[1]データ'!$B:$B,22,'[1]データ'!$F:$F,"&gt;=5260",'[1]データ'!$A:$A,#REF!)</f>
        <v>0</v>
      </c>
      <c r="BN16" s="43">
        <f t="shared" si="4"/>
        <v>0</v>
      </c>
      <c r="BO16" s="43">
        <f>COUNTIFS('[1]データ'!H:H,"&gt;=36",'[1]データ'!$B:$B,22,'[1]データ'!$F:$F,"&gt;=5010",'[1]データ'!$A:$A,#REF!)-COUNTIFS('[1]データ'!H:H,"&gt;=36",'[1]データ'!$B:$B,22,'[1]データ'!$F:$F,"&gt;=5260",'[1]データ'!$A:$A,#REF!)</f>
        <v>0</v>
      </c>
      <c r="BP16" s="43">
        <f>COUNTIFS('[1]データ'!I:I,"&gt;=36",'[1]データ'!$B:$B,22,'[1]データ'!$F:$F,"&gt;=5010",'[1]データ'!$A:$A,#REF!)-COUNTIFS('[1]データ'!I:I,"&gt;=36",'[1]データ'!$B:$B,22,'[1]データ'!$F:$F,"&gt;=5260",'[1]データ'!$A:$A,#REF!)</f>
        <v>0</v>
      </c>
      <c r="BQ16" s="43">
        <f>COUNTIFS('[1]データ'!J:J,"&gt;=36",'[1]データ'!$B:$B,22,'[1]データ'!$F:$F,"&gt;=5010",'[1]データ'!$A:$A,#REF!)-COUNTIFS('[1]データ'!J:J,"&gt;=36",'[1]データ'!$B:$B,22,'[1]データ'!$F:$F,"&gt;=5260",'[1]データ'!$A:$A,#REF!)</f>
        <v>0</v>
      </c>
      <c r="BR16" s="43">
        <f>COUNTIFS('[1]データ'!K:K,"&gt;=36",'[1]データ'!$B:$B,22,'[1]データ'!$F:$F,"&gt;=5010",'[1]データ'!$A:$A,#REF!)-COUNTIFS('[1]データ'!K:K,"&gt;=36",'[1]データ'!$B:$B,22,'[1]データ'!$F:$F,"&gt;=5260",'[1]データ'!$A:$A,#REF!)</f>
        <v>0</v>
      </c>
      <c r="BS16" s="43">
        <f>COUNTIFS('[1]データ'!L:L,"&gt;=36",'[1]データ'!$B:$B,22,'[1]データ'!$F:$F,"&gt;=5010",'[1]データ'!$A:$A,#REF!)-COUNTIFS('[1]データ'!L:L,"&gt;=36",'[1]データ'!$B:$B,22,'[1]データ'!$F:$F,"&gt;=5260",'[1]データ'!$A:$A,#REF!)</f>
        <v>0</v>
      </c>
      <c r="BT16" s="43">
        <f>COUNTIFS('[1]データ'!M:M,"&gt;=36",'[1]データ'!$B:$B,22,'[1]データ'!$F:$F,"&gt;=5010",'[1]データ'!$A:$A,#REF!)-COUNTIFS('[1]データ'!M:M,"&gt;=36",'[1]データ'!$B:$B,22,'[1]データ'!$F:$F,"&gt;=5260",'[1]データ'!$A:$A,#REF!)</f>
        <v>0</v>
      </c>
      <c r="BU16" s="43">
        <f t="shared" si="5"/>
        <v>0</v>
      </c>
      <c r="BV16" s="43">
        <f>COUNTIFS('[1]データ'!H:H,"&gt;=41",'[1]データ'!$B:$B,22,'[1]データ'!$F:$F,"&gt;=5010",'[1]データ'!$A:$A,#REF!)-COUNTIFS('[1]データ'!H:H,"&gt;=41",'[1]データ'!$B:$B,22,'[1]データ'!$F:$F,"&gt;=5260",'[1]データ'!$A:$A,#REF!)</f>
        <v>0</v>
      </c>
      <c r="BW16" s="43">
        <f>COUNTIFS('[1]データ'!I:I,"&gt;=41",'[1]データ'!$B:$B,22,'[1]データ'!$F:$F,"&gt;=5010",'[1]データ'!$A:$A,#REF!)-COUNTIFS('[1]データ'!I:I,"&gt;=41",'[1]データ'!$B:$B,22,'[1]データ'!$F:$F,"&gt;=5260",'[1]データ'!$A:$A,#REF!)</f>
        <v>0</v>
      </c>
      <c r="BX16" s="43">
        <f>COUNTIFS('[1]データ'!J:J,"&gt;=41",'[1]データ'!$B:$B,22,'[1]データ'!$F:$F,"&gt;=5010",'[1]データ'!$A:$A,#REF!)-COUNTIFS('[1]データ'!J:J,"&gt;=41",'[1]データ'!$B:$B,22,'[1]データ'!$F:$F,"&gt;=5260",'[1]データ'!$A:$A,#REF!)</f>
        <v>0</v>
      </c>
      <c r="BY16" s="43">
        <f>COUNTIFS('[1]データ'!K:K,"&gt;=41",'[1]データ'!$B:$B,22,'[1]データ'!$F:$F,"&gt;=5010",'[1]データ'!$A:$A,#REF!)-COUNTIFS('[1]データ'!K:K,"&gt;=41",'[1]データ'!$B:$B,22,'[1]データ'!$F:$F,"&gt;=5260",'[1]データ'!$A:$A,#REF!)</f>
        <v>0</v>
      </c>
      <c r="BZ16" s="43">
        <f>COUNTIFS('[1]データ'!L:L,"&gt;=41",'[1]データ'!$B:$B,22,'[1]データ'!$F:$F,"&gt;=5010",'[1]データ'!$A:$A,#REF!)-COUNTIFS('[1]データ'!L:L,"&gt;=41",'[1]データ'!$B:$B,22,'[1]データ'!$F:$F,"&gt;=5260",'[1]データ'!$A:$A,#REF!)</f>
        <v>0</v>
      </c>
      <c r="CA16" s="43">
        <f>COUNTIFS('[1]データ'!M:M,"&gt;=41",'[1]データ'!$B:$B,22,'[1]データ'!$F:$F,"&gt;=5010",'[1]データ'!$A:$A,#REF!)-COUNTIFS('[1]データ'!M:M,"&gt;=41",'[1]データ'!$B:$B,22,'[1]データ'!$F:$F,"&gt;=5260",'[1]データ'!$A:$A,#REF!)</f>
        <v>0</v>
      </c>
      <c r="CB16" s="43">
        <f t="shared" si="6"/>
        <v>0</v>
      </c>
    </row>
    <row r="17" spans="1:80" ht="18.95" customHeight="1">
      <c r="A17" s="2" t="s">
        <v>25</v>
      </c>
      <c r="B17" s="37">
        <v>196</v>
      </c>
      <c r="C17" s="8">
        <v>165</v>
      </c>
      <c r="D17" s="8">
        <v>28</v>
      </c>
      <c r="E17" s="8">
        <v>29</v>
      </c>
      <c r="F17" s="8">
        <v>28</v>
      </c>
      <c r="G17" s="8">
        <v>26</v>
      </c>
      <c r="H17" s="8">
        <v>27</v>
      </c>
      <c r="I17" s="8">
        <v>27</v>
      </c>
      <c r="J17" s="8">
        <v>0</v>
      </c>
      <c r="K17" s="8">
        <v>31</v>
      </c>
      <c r="L17" s="8">
        <v>0</v>
      </c>
      <c r="M17" s="7">
        <v>0</v>
      </c>
      <c r="N17" s="8">
        <v>0</v>
      </c>
      <c r="O17" s="8">
        <v>18</v>
      </c>
      <c r="P17" s="8">
        <v>101</v>
      </c>
      <c r="Q17" s="8">
        <v>46</v>
      </c>
      <c r="R17" s="7">
        <v>0</v>
      </c>
      <c r="S17" s="8">
        <v>0</v>
      </c>
      <c r="T17" s="8">
        <v>0</v>
      </c>
      <c r="U17" s="8">
        <v>0</v>
      </c>
      <c r="V17" s="8">
        <v>0</v>
      </c>
      <c r="W17" s="8">
        <v>0</v>
      </c>
      <c r="X17" s="8">
        <v>0</v>
      </c>
      <c r="Y17" s="8">
        <v>31</v>
      </c>
      <c r="Z17" s="8">
        <v>0</v>
      </c>
      <c r="AA17" s="28">
        <v>0</v>
      </c>
      <c r="AB17" s="8"/>
      <c r="AC17" s="8"/>
      <c r="AF17" s="43">
        <f>COUNTIFS('[1]データ'!H:H,"&gt;=8",'[1]データ'!$B:$B,22,'[1]データ'!$F:$F,"&gt;=5010",'[1]データ'!$A:$A,#REF!)-COUNTIFS('[1]データ'!H:H,"&gt;=8",'[1]データ'!$B:$B,22,'[1]データ'!$F:$F,"&gt;=5260",'[1]データ'!$A:$A,#REF!)</f>
        <v>0</v>
      </c>
      <c r="AG17" s="43">
        <f>COUNTIFS('[1]データ'!I:I,"&gt;=8",'[1]データ'!$B:$B,22,'[1]データ'!$F:$F,"&gt;=5010",'[1]データ'!$A:$A,#REF!)-COUNTIFS('[1]データ'!I:I,"&gt;=8",'[1]データ'!$B:$B,22,'[1]データ'!$F:$F,"&gt;=5260",'[1]データ'!$A:$A,#REF!)</f>
        <v>0</v>
      </c>
      <c r="AH17" s="43">
        <f>COUNTIFS('[1]データ'!J:J,"&gt;=8",'[1]データ'!$B:$B,22,'[1]データ'!$F:$F,"&gt;=5010",'[1]データ'!$A:$A,#REF!)-COUNTIFS('[1]データ'!J:J,"&gt;=8",'[1]データ'!$B:$B,22,'[1]データ'!$F:$F,"&gt;=5260",'[1]データ'!$A:$A,#REF!)</f>
        <v>0</v>
      </c>
      <c r="AI17" s="43">
        <f>COUNTIFS('[1]データ'!K:K,"&gt;=8",'[1]データ'!$B:$B,22,'[1]データ'!$F:$F,"&gt;=5010",'[1]データ'!$A:$A,#REF!)-COUNTIFS('[1]データ'!K:K,"&gt;=8",'[1]データ'!$B:$B,22,'[1]データ'!$F:$F,"&gt;=5260",'[1]データ'!$A:$A,#REF!)</f>
        <v>0</v>
      </c>
      <c r="AJ17" s="43">
        <f>COUNTIFS('[1]データ'!L:L,"&gt;=8",'[1]データ'!$B:$B,22,'[1]データ'!$F:$F,"&gt;=5010",'[1]データ'!$A:$A,#REF!)-COUNTIFS('[1]データ'!L:L,"&gt;=8",'[1]データ'!$B:$B,22,'[1]データ'!$F:$F,"&gt;=5260",'[1]データ'!$A:$A,#REF!)</f>
        <v>0</v>
      </c>
      <c r="AK17" s="43">
        <f>COUNTIFS('[1]データ'!M:M,"&gt;=8",'[1]データ'!$B:$B,22,'[1]データ'!$F:$F,"&gt;=5010",'[1]データ'!$A:$A,#REF!)-COUNTIFS('[1]データ'!M:M,"&gt;=8",'[1]データ'!$B:$B,22,'[1]データ'!$F:$F,"&gt;=5260",'[1]データ'!$A:$A,#REF!)</f>
        <v>0</v>
      </c>
      <c r="AL17" s="43">
        <f t="shared" si="0"/>
        <v>0</v>
      </c>
      <c r="AM17" s="43">
        <f>COUNTIFS('[1]データ'!H:H,"&gt;=13",'[1]データ'!$B:$B,22,'[1]データ'!$F:$F,"&gt;=5010",'[1]データ'!$A:$A,#REF!)-COUNTIFS('[1]データ'!H:H,"&gt;=13",'[1]データ'!$B:$B,22,'[1]データ'!$F:$F,"&gt;=5260",'[1]データ'!$A:$A,#REF!)</f>
        <v>0</v>
      </c>
      <c r="AN17" s="43">
        <f>COUNTIFS('[1]データ'!I:I,"&gt;=13",'[1]データ'!$B:$B,22,'[1]データ'!$F:$F,"&gt;=5010",'[1]データ'!$A:$A,#REF!)-COUNTIFS('[1]データ'!I:I,"&gt;=13",'[1]データ'!$B:$B,22,'[1]データ'!$F:$F,"&gt;=5260",'[1]データ'!$A:$A,#REF!)</f>
        <v>0</v>
      </c>
      <c r="AO17" s="43">
        <f>COUNTIFS('[1]データ'!J:J,"&gt;=13",'[1]データ'!$B:$B,22,'[1]データ'!$F:$F,"&gt;=5010",'[1]データ'!$A:$A,#REF!)-COUNTIFS('[1]データ'!J:J,"&gt;=13",'[1]データ'!$B:$B,22,'[1]データ'!$F:$F,"&gt;=5260",'[1]データ'!$A:$A,#REF!)</f>
        <v>0</v>
      </c>
      <c r="AP17" s="43">
        <f>COUNTIFS('[1]データ'!K:K,"&gt;=13",'[1]データ'!$B:$B,22,'[1]データ'!$F:$F,"&gt;=5010",'[1]データ'!$A:$A,#REF!)-COUNTIFS('[1]データ'!K:K,"&gt;=13",'[1]データ'!$B:$B,22,'[1]データ'!$F:$F,"&gt;=5260",'[1]データ'!$A:$A,#REF!)</f>
        <v>0</v>
      </c>
      <c r="AQ17" s="43">
        <f>COUNTIFS('[1]データ'!L:L,"&gt;=13",'[1]データ'!$B:$B,22,'[1]データ'!$F:$F,"&gt;=5010",'[1]データ'!$A:$A,#REF!)-COUNTIFS('[1]データ'!L:L,"&gt;=13",'[1]データ'!$B:$B,22,'[1]データ'!$F:$F,"&gt;=5260",'[1]データ'!$A:$A,#REF!)</f>
        <v>0</v>
      </c>
      <c r="AR17" s="43">
        <f>COUNTIFS('[1]データ'!M:M,"&gt;=13",'[1]データ'!$B:$B,22,'[1]データ'!$F:$F,"&gt;=5010",'[1]データ'!$A:$A,#REF!)-COUNTIFS('[1]データ'!M:M,"&gt;=13",'[1]データ'!$B:$B,22,'[1]データ'!$F:$F,"&gt;=5260",'[1]データ'!$A:$A,#REF!)</f>
        <v>0</v>
      </c>
      <c r="AS17" s="43">
        <f t="shared" si="1"/>
        <v>0</v>
      </c>
      <c r="AT17" s="43">
        <f>COUNTIFS('[1]データ'!H:H,"&gt;=21",'[1]データ'!$B:$B,22,'[1]データ'!$F:$F,"&gt;=5010",'[1]データ'!$A:$A,#REF!)-COUNTIFS('[1]データ'!H:H,"&gt;=21",'[1]データ'!$B:$B,22,'[1]データ'!$F:$F,"&gt;=5260",'[1]データ'!$A:$A,#REF!)</f>
        <v>0</v>
      </c>
      <c r="AU17" s="43">
        <f>COUNTIFS('[1]データ'!I:I,"&gt;=21",'[1]データ'!$B:$B,22,'[1]データ'!$F:$F,"&gt;=5010",'[1]データ'!$A:$A,#REF!)-COUNTIFS('[1]データ'!I:I,"&gt;=21",'[1]データ'!$B:$B,22,'[1]データ'!$F:$F,"&gt;=5260",'[1]データ'!$A:$A,#REF!)</f>
        <v>0</v>
      </c>
      <c r="AV17" s="43">
        <f>COUNTIFS('[1]データ'!J:J,"&gt;=21",'[1]データ'!$B:$B,22,'[1]データ'!$F:$F,"&gt;=5010",'[1]データ'!$A:$A,#REF!)-COUNTIFS('[1]データ'!J:J,"&gt;=21",'[1]データ'!$B:$B,22,'[1]データ'!$F:$F,"&gt;=5260",'[1]データ'!$A:$A,#REF!)</f>
        <v>0</v>
      </c>
      <c r="AW17" s="43">
        <f>COUNTIFS('[1]データ'!K:K,"&gt;=21",'[1]データ'!$B:$B,22,'[1]データ'!$F:$F,"&gt;=5010",'[1]データ'!$A:$A,#REF!)-COUNTIFS('[1]データ'!K:K,"&gt;=21",'[1]データ'!$B:$B,22,'[1]データ'!$F:$F,"&gt;=5260",'[1]データ'!$A:$A,#REF!)</f>
        <v>0</v>
      </c>
      <c r="AX17" s="43">
        <f>COUNTIFS('[1]データ'!L:L,"&gt;=21",'[1]データ'!$B:$B,22,'[1]データ'!$F:$F,"&gt;=5010",'[1]データ'!$A:$A,#REF!)-COUNTIFS('[1]データ'!L:L,"&gt;=21",'[1]データ'!$B:$B,22,'[1]データ'!$F:$F,"&gt;=5260",'[1]データ'!$A:$A,#REF!)</f>
        <v>0</v>
      </c>
      <c r="AY17" s="43">
        <f>COUNTIFS('[1]データ'!M:M,"&gt;=21",'[1]データ'!$B:$B,22,'[1]データ'!$F:$F,"&gt;=5010",'[1]データ'!$A:$A,#REF!)-COUNTIFS('[1]データ'!M:M,"&gt;=21",'[1]データ'!$B:$B,22,'[1]データ'!$F:$F,"&gt;=5260",'[1]データ'!$A:$A,#REF!)</f>
        <v>0</v>
      </c>
      <c r="AZ17" s="43">
        <f t="shared" si="2"/>
        <v>0</v>
      </c>
      <c r="BA17" s="43">
        <f>COUNTIFS('[1]データ'!H:H,"&gt;=26",'[1]データ'!$B:$B,22,'[1]データ'!$F:$F,"&gt;=5010",'[1]データ'!$A:$A,#REF!)-COUNTIFS('[1]データ'!H:H,"&gt;=26",'[1]データ'!$B:$B,22,'[1]データ'!$F:$F,"&gt;=5260",'[1]データ'!$A:$A,#REF!)</f>
        <v>0</v>
      </c>
      <c r="BB17" s="43">
        <f>COUNTIFS('[1]データ'!I:I,"&gt;=26",'[1]データ'!$B:$B,22,'[1]データ'!$F:$F,"&gt;=5010",'[1]データ'!$A:$A,#REF!)-COUNTIFS('[1]データ'!I:I,"&gt;=26",'[1]データ'!$B:$B,22,'[1]データ'!$F:$F,"&gt;=5260",'[1]データ'!$A:$A,#REF!)</f>
        <v>0</v>
      </c>
      <c r="BC17" s="43">
        <f>COUNTIFS('[1]データ'!J:J,"&gt;=26",'[1]データ'!$B:$B,22,'[1]データ'!$F:$F,"&gt;=5010",'[1]データ'!$A:$A,#REF!)-COUNTIFS('[1]データ'!J:J,"&gt;=26",'[1]データ'!$B:$B,22,'[1]データ'!$F:$F,"&gt;=5260",'[1]データ'!$A:$A,#REF!)</f>
        <v>0</v>
      </c>
      <c r="BD17" s="43">
        <f>COUNTIFS('[1]データ'!K:K,"&gt;=26",'[1]データ'!$B:$B,22,'[1]データ'!$F:$F,"&gt;=5010",'[1]データ'!$A:$A,#REF!)-COUNTIFS('[1]データ'!K:K,"&gt;=26",'[1]データ'!$B:$B,22,'[1]データ'!$F:$F,"&gt;=5260",'[1]データ'!$A:$A,#REF!)</f>
        <v>0</v>
      </c>
      <c r="BE17" s="43">
        <f>COUNTIFS('[1]データ'!L:L,"&gt;=26",'[1]データ'!$B:$B,22,'[1]データ'!$F:$F,"&gt;=5010",'[1]データ'!$A:$A,#REF!)-COUNTIFS('[1]データ'!L:L,"&gt;=26",'[1]データ'!$B:$B,22,'[1]データ'!$F:$F,"&gt;=5260",'[1]データ'!$A:$A,#REF!)</f>
        <v>0</v>
      </c>
      <c r="BF17" s="43">
        <f>COUNTIFS('[1]データ'!M:M,"&gt;=26",'[1]データ'!$B:$B,22,'[1]データ'!$F:$F,"&gt;=5010",'[1]データ'!$A:$A,#REF!)-COUNTIFS('[1]データ'!M:M,"&gt;=26",'[1]データ'!$B:$B,22,'[1]データ'!$F:$F,"&gt;=5260",'[1]データ'!$A:$A,#REF!)</f>
        <v>0</v>
      </c>
      <c r="BG17" s="43">
        <f t="shared" si="3"/>
        <v>0</v>
      </c>
      <c r="BH17" s="43">
        <f>COUNTIFS('[1]データ'!H:H,"&gt;=31",'[1]データ'!$B:$B,22,'[1]データ'!$F:$F,"&gt;=5010",'[1]データ'!$A:$A,#REF!)-COUNTIFS('[1]データ'!H:H,"&gt;=31",'[1]データ'!$B:$B,22,'[1]データ'!$F:$F,"&gt;=5260",'[1]データ'!$A:$A,#REF!)</f>
        <v>0</v>
      </c>
      <c r="BI17" s="43">
        <f>COUNTIFS('[1]データ'!I:I,"&gt;=31",'[1]データ'!$B:$B,22,'[1]データ'!$F:$F,"&gt;=5010",'[1]データ'!$A:$A,#REF!)-COUNTIFS('[1]データ'!I:I,"&gt;=31",'[1]データ'!$B:$B,22,'[1]データ'!$F:$F,"&gt;=5260",'[1]データ'!$A:$A,#REF!)</f>
        <v>0</v>
      </c>
      <c r="BJ17" s="43">
        <f>COUNTIFS('[1]データ'!J:J,"&gt;=31",'[1]データ'!$B:$B,22,'[1]データ'!$F:$F,"&gt;=5010",'[1]データ'!$A:$A,#REF!)-COUNTIFS('[1]データ'!J:J,"&gt;=31",'[1]データ'!$B:$B,22,'[1]データ'!$F:$F,"&gt;=5260",'[1]データ'!$A:$A,#REF!)</f>
        <v>0</v>
      </c>
      <c r="BK17" s="43">
        <f>COUNTIFS('[1]データ'!K:K,"&gt;=31",'[1]データ'!$B:$B,22,'[1]データ'!$F:$F,"&gt;=5010",'[1]データ'!$A:$A,#REF!)-COUNTIFS('[1]データ'!K:K,"&gt;=31",'[1]データ'!$B:$B,22,'[1]データ'!$F:$F,"&gt;=5260",'[1]データ'!$A:$A,#REF!)</f>
        <v>0</v>
      </c>
      <c r="BL17" s="43">
        <f>COUNTIFS('[1]データ'!L:L,"&gt;=31",'[1]データ'!$B:$B,22,'[1]データ'!$F:$F,"&gt;=5010",'[1]データ'!$A:$A,#REF!)-COUNTIFS('[1]データ'!L:L,"&gt;=31",'[1]データ'!$B:$B,22,'[1]データ'!$F:$F,"&gt;=5260",'[1]データ'!$A:$A,#REF!)</f>
        <v>0</v>
      </c>
      <c r="BM17" s="43">
        <f>COUNTIFS('[1]データ'!M:M,"&gt;=31",'[1]データ'!$B:$B,22,'[1]データ'!$F:$F,"&gt;=5010",'[1]データ'!$A:$A,#REF!)-COUNTIFS('[1]データ'!M:M,"&gt;=31",'[1]データ'!$B:$B,22,'[1]データ'!$F:$F,"&gt;=5260",'[1]データ'!$A:$A,#REF!)</f>
        <v>0</v>
      </c>
      <c r="BN17" s="43">
        <f t="shared" si="4"/>
        <v>0</v>
      </c>
      <c r="BO17" s="43">
        <f>COUNTIFS('[1]データ'!H:H,"&gt;=36",'[1]データ'!$B:$B,22,'[1]データ'!$F:$F,"&gt;=5010",'[1]データ'!$A:$A,#REF!)-COUNTIFS('[1]データ'!H:H,"&gt;=36",'[1]データ'!$B:$B,22,'[1]データ'!$F:$F,"&gt;=5260",'[1]データ'!$A:$A,#REF!)</f>
        <v>0</v>
      </c>
      <c r="BP17" s="43">
        <f>COUNTIFS('[1]データ'!I:I,"&gt;=36",'[1]データ'!$B:$B,22,'[1]データ'!$F:$F,"&gt;=5010",'[1]データ'!$A:$A,#REF!)-COUNTIFS('[1]データ'!I:I,"&gt;=36",'[1]データ'!$B:$B,22,'[1]データ'!$F:$F,"&gt;=5260",'[1]データ'!$A:$A,#REF!)</f>
        <v>0</v>
      </c>
      <c r="BQ17" s="43">
        <f>COUNTIFS('[1]データ'!J:J,"&gt;=36",'[1]データ'!$B:$B,22,'[1]データ'!$F:$F,"&gt;=5010",'[1]データ'!$A:$A,#REF!)-COUNTIFS('[1]データ'!J:J,"&gt;=36",'[1]データ'!$B:$B,22,'[1]データ'!$F:$F,"&gt;=5260",'[1]データ'!$A:$A,#REF!)</f>
        <v>0</v>
      </c>
      <c r="BR17" s="43">
        <f>COUNTIFS('[1]データ'!K:K,"&gt;=36",'[1]データ'!$B:$B,22,'[1]データ'!$F:$F,"&gt;=5010",'[1]データ'!$A:$A,#REF!)-COUNTIFS('[1]データ'!K:K,"&gt;=36",'[1]データ'!$B:$B,22,'[1]データ'!$F:$F,"&gt;=5260",'[1]データ'!$A:$A,#REF!)</f>
        <v>0</v>
      </c>
      <c r="BS17" s="43">
        <f>COUNTIFS('[1]データ'!L:L,"&gt;=36",'[1]データ'!$B:$B,22,'[1]データ'!$F:$F,"&gt;=5010",'[1]データ'!$A:$A,#REF!)-COUNTIFS('[1]データ'!L:L,"&gt;=36",'[1]データ'!$B:$B,22,'[1]データ'!$F:$F,"&gt;=5260",'[1]データ'!$A:$A,#REF!)</f>
        <v>0</v>
      </c>
      <c r="BT17" s="43">
        <f>COUNTIFS('[1]データ'!M:M,"&gt;=36",'[1]データ'!$B:$B,22,'[1]データ'!$F:$F,"&gt;=5010",'[1]データ'!$A:$A,#REF!)-COUNTIFS('[1]データ'!M:M,"&gt;=36",'[1]データ'!$B:$B,22,'[1]データ'!$F:$F,"&gt;=5260",'[1]データ'!$A:$A,#REF!)</f>
        <v>0</v>
      </c>
      <c r="BU17" s="43">
        <f t="shared" si="5"/>
        <v>0</v>
      </c>
      <c r="BV17" s="43">
        <f>COUNTIFS('[1]データ'!H:H,"&gt;=41",'[1]データ'!$B:$B,22,'[1]データ'!$F:$F,"&gt;=5010",'[1]データ'!$A:$A,#REF!)-COUNTIFS('[1]データ'!H:H,"&gt;=41",'[1]データ'!$B:$B,22,'[1]データ'!$F:$F,"&gt;=5260",'[1]データ'!$A:$A,#REF!)</f>
        <v>0</v>
      </c>
      <c r="BW17" s="43">
        <f>COUNTIFS('[1]データ'!I:I,"&gt;=41",'[1]データ'!$B:$B,22,'[1]データ'!$F:$F,"&gt;=5010",'[1]データ'!$A:$A,#REF!)-COUNTIFS('[1]データ'!I:I,"&gt;=41",'[1]データ'!$B:$B,22,'[1]データ'!$F:$F,"&gt;=5260",'[1]データ'!$A:$A,#REF!)</f>
        <v>0</v>
      </c>
      <c r="BX17" s="43">
        <f>COUNTIFS('[1]データ'!J:J,"&gt;=41",'[1]データ'!$B:$B,22,'[1]データ'!$F:$F,"&gt;=5010",'[1]データ'!$A:$A,#REF!)-COUNTIFS('[1]データ'!J:J,"&gt;=41",'[1]データ'!$B:$B,22,'[1]データ'!$F:$F,"&gt;=5260",'[1]データ'!$A:$A,#REF!)</f>
        <v>0</v>
      </c>
      <c r="BY17" s="43">
        <f>COUNTIFS('[1]データ'!K:K,"&gt;=41",'[1]データ'!$B:$B,22,'[1]データ'!$F:$F,"&gt;=5010",'[1]データ'!$A:$A,#REF!)-COUNTIFS('[1]データ'!K:K,"&gt;=41",'[1]データ'!$B:$B,22,'[1]データ'!$F:$F,"&gt;=5260",'[1]データ'!$A:$A,#REF!)</f>
        <v>0</v>
      </c>
      <c r="BZ17" s="43">
        <f>COUNTIFS('[1]データ'!L:L,"&gt;=41",'[1]データ'!$B:$B,22,'[1]データ'!$F:$F,"&gt;=5010",'[1]データ'!$A:$A,#REF!)-COUNTIFS('[1]データ'!L:L,"&gt;=41",'[1]データ'!$B:$B,22,'[1]データ'!$F:$F,"&gt;=5260",'[1]データ'!$A:$A,#REF!)</f>
        <v>0</v>
      </c>
      <c r="CA17" s="43">
        <f>COUNTIFS('[1]データ'!M:M,"&gt;=41",'[1]データ'!$B:$B,22,'[1]データ'!$F:$F,"&gt;=5010",'[1]データ'!$A:$A,#REF!)-COUNTIFS('[1]データ'!M:M,"&gt;=41",'[1]データ'!$B:$B,22,'[1]データ'!$F:$F,"&gt;=5260",'[1]データ'!$A:$A,#REF!)</f>
        <v>0</v>
      </c>
      <c r="CB17" s="43">
        <f t="shared" si="6"/>
        <v>0</v>
      </c>
    </row>
    <row r="18" spans="1:80" ht="18.95" customHeight="1">
      <c r="A18" s="2" t="s">
        <v>26</v>
      </c>
      <c r="B18" s="37">
        <v>266</v>
      </c>
      <c r="C18" s="8">
        <v>207</v>
      </c>
      <c r="D18" s="8">
        <v>34</v>
      </c>
      <c r="E18" s="8">
        <v>34</v>
      </c>
      <c r="F18" s="8">
        <v>34</v>
      </c>
      <c r="G18" s="8">
        <v>33</v>
      </c>
      <c r="H18" s="8">
        <v>36</v>
      </c>
      <c r="I18" s="8">
        <v>36</v>
      </c>
      <c r="J18" s="8">
        <v>0</v>
      </c>
      <c r="K18" s="8">
        <v>59</v>
      </c>
      <c r="L18" s="8">
        <v>20</v>
      </c>
      <c r="M18" s="7">
        <v>9</v>
      </c>
      <c r="N18" s="8">
        <v>24</v>
      </c>
      <c r="O18" s="8">
        <v>43</v>
      </c>
      <c r="P18" s="8">
        <v>72</v>
      </c>
      <c r="Q18" s="8">
        <v>34</v>
      </c>
      <c r="R18" s="7">
        <v>5</v>
      </c>
      <c r="S18" s="8">
        <v>0</v>
      </c>
      <c r="T18" s="8">
        <v>0</v>
      </c>
      <c r="U18" s="8">
        <v>0</v>
      </c>
      <c r="V18" s="8">
        <v>0</v>
      </c>
      <c r="W18" s="8">
        <v>0</v>
      </c>
      <c r="X18" s="8">
        <v>0</v>
      </c>
      <c r="Y18" s="8">
        <v>53</v>
      </c>
      <c r="Z18" s="8">
        <v>6</v>
      </c>
      <c r="AA18" s="28">
        <v>0</v>
      </c>
      <c r="AB18" s="8"/>
      <c r="AC18" s="8"/>
      <c r="AF18" s="43">
        <f>COUNTIFS('[1]データ'!H:H,"&gt;=8",'[1]データ'!$B:$B,22,'[1]データ'!$F:$F,"&gt;=5010",'[1]データ'!$A:$A,#REF!)-COUNTIFS('[1]データ'!H:H,"&gt;=8",'[1]データ'!$B:$B,22,'[1]データ'!$F:$F,"&gt;=5260",'[1]データ'!$A:$A,#REF!)</f>
        <v>0</v>
      </c>
      <c r="AG18" s="43">
        <f>COUNTIFS('[1]データ'!I:I,"&gt;=8",'[1]データ'!$B:$B,22,'[1]データ'!$F:$F,"&gt;=5010",'[1]データ'!$A:$A,#REF!)-COUNTIFS('[1]データ'!I:I,"&gt;=8",'[1]データ'!$B:$B,22,'[1]データ'!$F:$F,"&gt;=5260",'[1]データ'!$A:$A,#REF!)</f>
        <v>0</v>
      </c>
      <c r="AH18" s="43">
        <f>COUNTIFS('[1]データ'!J:J,"&gt;=8",'[1]データ'!$B:$B,22,'[1]データ'!$F:$F,"&gt;=5010",'[1]データ'!$A:$A,#REF!)-COUNTIFS('[1]データ'!J:J,"&gt;=8",'[1]データ'!$B:$B,22,'[1]データ'!$F:$F,"&gt;=5260",'[1]データ'!$A:$A,#REF!)</f>
        <v>0</v>
      </c>
      <c r="AI18" s="43">
        <f>COUNTIFS('[1]データ'!K:K,"&gt;=8",'[1]データ'!$B:$B,22,'[1]データ'!$F:$F,"&gt;=5010",'[1]データ'!$A:$A,#REF!)-COUNTIFS('[1]データ'!K:K,"&gt;=8",'[1]データ'!$B:$B,22,'[1]データ'!$F:$F,"&gt;=5260",'[1]データ'!$A:$A,#REF!)</f>
        <v>0</v>
      </c>
      <c r="AJ18" s="43">
        <f>COUNTIFS('[1]データ'!L:L,"&gt;=8",'[1]データ'!$B:$B,22,'[1]データ'!$F:$F,"&gt;=5010",'[1]データ'!$A:$A,#REF!)-COUNTIFS('[1]データ'!L:L,"&gt;=8",'[1]データ'!$B:$B,22,'[1]データ'!$F:$F,"&gt;=5260",'[1]データ'!$A:$A,#REF!)</f>
        <v>0</v>
      </c>
      <c r="AK18" s="43">
        <f>COUNTIFS('[1]データ'!M:M,"&gt;=8",'[1]データ'!$B:$B,22,'[1]データ'!$F:$F,"&gt;=5010",'[1]データ'!$A:$A,#REF!)-COUNTIFS('[1]データ'!M:M,"&gt;=8",'[1]データ'!$B:$B,22,'[1]データ'!$F:$F,"&gt;=5260",'[1]データ'!$A:$A,#REF!)</f>
        <v>0</v>
      </c>
      <c r="AL18" s="43">
        <f t="shared" si="0"/>
        <v>0</v>
      </c>
      <c r="AM18" s="43">
        <f>COUNTIFS('[1]データ'!H:H,"&gt;=13",'[1]データ'!$B:$B,22,'[1]データ'!$F:$F,"&gt;=5010",'[1]データ'!$A:$A,#REF!)-COUNTIFS('[1]データ'!H:H,"&gt;=13",'[1]データ'!$B:$B,22,'[1]データ'!$F:$F,"&gt;=5260",'[1]データ'!$A:$A,#REF!)</f>
        <v>0</v>
      </c>
      <c r="AN18" s="43">
        <f>COUNTIFS('[1]データ'!I:I,"&gt;=13",'[1]データ'!$B:$B,22,'[1]データ'!$F:$F,"&gt;=5010",'[1]データ'!$A:$A,#REF!)-COUNTIFS('[1]データ'!I:I,"&gt;=13",'[1]データ'!$B:$B,22,'[1]データ'!$F:$F,"&gt;=5260",'[1]データ'!$A:$A,#REF!)</f>
        <v>0</v>
      </c>
      <c r="AO18" s="43">
        <f>COUNTIFS('[1]データ'!J:J,"&gt;=13",'[1]データ'!$B:$B,22,'[1]データ'!$F:$F,"&gt;=5010",'[1]データ'!$A:$A,#REF!)-COUNTIFS('[1]データ'!J:J,"&gt;=13",'[1]データ'!$B:$B,22,'[1]データ'!$F:$F,"&gt;=5260",'[1]データ'!$A:$A,#REF!)</f>
        <v>0</v>
      </c>
      <c r="AP18" s="43">
        <f>COUNTIFS('[1]データ'!K:K,"&gt;=13",'[1]データ'!$B:$B,22,'[1]データ'!$F:$F,"&gt;=5010",'[1]データ'!$A:$A,#REF!)-COUNTIFS('[1]データ'!K:K,"&gt;=13",'[1]データ'!$B:$B,22,'[1]データ'!$F:$F,"&gt;=5260",'[1]データ'!$A:$A,#REF!)</f>
        <v>0</v>
      </c>
      <c r="AQ18" s="43">
        <f>COUNTIFS('[1]データ'!L:L,"&gt;=13",'[1]データ'!$B:$B,22,'[1]データ'!$F:$F,"&gt;=5010",'[1]データ'!$A:$A,#REF!)-COUNTIFS('[1]データ'!L:L,"&gt;=13",'[1]データ'!$B:$B,22,'[1]データ'!$F:$F,"&gt;=5260",'[1]データ'!$A:$A,#REF!)</f>
        <v>0</v>
      </c>
      <c r="AR18" s="43">
        <f>COUNTIFS('[1]データ'!M:M,"&gt;=13",'[1]データ'!$B:$B,22,'[1]データ'!$F:$F,"&gt;=5010",'[1]データ'!$A:$A,#REF!)-COUNTIFS('[1]データ'!M:M,"&gt;=13",'[1]データ'!$B:$B,22,'[1]データ'!$F:$F,"&gt;=5260",'[1]データ'!$A:$A,#REF!)</f>
        <v>0</v>
      </c>
      <c r="AS18" s="43">
        <f t="shared" si="1"/>
        <v>0</v>
      </c>
      <c r="AT18" s="43">
        <f>COUNTIFS('[1]データ'!H:H,"&gt;=21",'[1]データ'!$B:$B,22,'[1]データ'!$F:$F,"&gt;=5010",'[1]データ'!$A:$A,#REF!)-COUNTIFS('[1]データ'!H:H,"&gt;=21",'[1]データ'!$B:$B,22,'[1]データ'!$F:$F,"&gt;=5260",'[1]データ'!$A:$A,#REF!)</f>
        <v>0</v>
      </c>
      <c r="AU18" s="43">
        <f>COUNTIFS('[1]データ'!I:I,"&gt;=21",'[1]データ'!$B:$B,22,'[1]データ'!$F:$F,"&gt;=5010",'[1]データ'!$A:$A,#REF!)-COUNTIFS('[1]データ'!I:I,"&gt;=21",'[1]データ'!$B:$B,22,'[1]データ'!$F:$F,"&gt;=5260",'[1]データ'!$A:$A,#REF!)</f>
        <v>0</v>
      </c>
      <c r="AV18" s="43">
        <f>COUNTIFS('[1]データ'!J:J,"&gt;=21",'[1]データ'!$B:$B,22,'[1]データ'!$F:$F,"&gt;=5010",'[1]データ'!$A:$A,#REF!)-COUNTIFS('[1]データ'!J:J,"&gt;=21",'[1]データ'!$B:$B,22,'[1]データ'!$F:$F,"&gt;=5260",'[1]データ'!$A:$A,#REF!)</f>
        <v>0</v>
      </c>
      <c r="AW18" s="43">
        <f>COUNTIFS('[1]データ'!K:K,"&gt;=21",'[1]データ'!$B:$B,22,'[1]データ'!$F:$F,"&gt;=5010",'[1]データ'!$A:$A,#REF!)-COUNTIFS('[1]データ'!K:K,"&gt;=21",'[1]データ'!$B:$B,22,'[1]データ'!$F:$F,"&gt;=5260",'[1]データ'!$A:$A,#REF!)</f>
        <v>0</v>
      </c>
      <c r="AX18" s="43">
        <f>COUNTIFS('[1]データ'!L:L,"&gt;=21",'[1]データ'!$B:$B,22,'[1]データ'!$F:$F,"&gt;=5010",'[1]データ'!$A:$A,#REF!)-COUNTIFS('[1]データ'!L:L,"&gt;=21",'[1]データ'!$B:$B,22,'[1]データ'!$F:$F,"&gt;=5260",'[1]データ'!$A:$A,#REF!)</f>
        <v>0</v>
      </c>
      <c r="AY18" s="43">
        <f>COUNTIFS('[1]データ'!M:M,"&gt;=21",'[1]データ'!$B:$B,22,'[1]データ'!$F:$F,"&gt;=5010",'[1]データ'!$A:$A,#REF!)-COUNTIFS('[1]データ'!M:M,"&gt;=21",'[1]データ'!$B:$B,22,'[1]データ'!$F:$F,"&gt;=5260",'[1]データ'!$A:$A,#REF!)</f>
        <v>0</v>
      </c>
      <c r="AZ18" s="43">
        <f t="shared" si="2"/>
        <v>0</v>
      </c>
      <c r="BA18" s="43">
        <f>COUNTIFS('[1]データ'!H:H,"&gt;=26",'[1]データ'!$B:$B,22,'[1]データ'!$F:$F,"&gt;=5010",'[1]データ'!$A:$A,#REF!)-COUNTIFS('[1]データ'!H:H,"&gt;=26",'[1]データ'!$B:$B,22,'[1]データ'!$F:$F,"&gt;=5260",'[1]データ'!$A:$A,#REF!)</f>
        <v>0</v>
      </c>
      <c r="BB18" s="43">
        <f>COUNTIFS('[1]データ'!I:I,"&gt;=26",'[1]データ'!$B:$B,22,'[1]データ'!$F:$F,"&gt;=5010",'[1]データ'!$A:$A,#REF!)-COUNTIFS('[1]データ'!I:I,"&gt;=26",'[1]データ'!$B:$B,22,'[1]データ'!$F:$F,"&gt;=5260",'[1]データ'!$A:$A,#REF!)</f>
        <v>0</v>
      </c>
      <c r="BC18" s="43">
        <f>COUNTIFS('[1]データ'!J:J,"&gt;=26",'[1]データ'!$B:$B,22,'[1]データ'!$F:$F,"&gt;=5010",'[1]データ'!$A:$A,#REF!)-COUNTIFS('[1]データ'!J:J,"&gt;=26",'[1]データ'!$B:$B,22,'[1]データ'!$F:$F,"&gt;=5260",'[1]データ'!$A:$A,#REF!)</f>
        <v>0</v>
      </c>
      <c r="BD18" s="43">
        <f>COUNTIFS('[1]データ'!K:K,"&gt;=26",'[1]データ'!$B:$B,22,'[1]データ'!$F:$F,"&gt;=5010",'[1]データ'!$A:$A,#REF!)-COUNTIFS('[1]データ'!K:K,"&gt;=26",'[1]データ'!$B:$B,22,'[1]データ'!$F:$F,"&gt;=5260",'[1]データ'!$A:$A,#REF!)</f>
        <v>0</v>
      </c>
      <c r="BE18" s="43">
        <f>COUNTIFS('[1]データ'!L:L,"&gt;=26",'[1]データ'!$B:$B,22,'[1]データ'!$F:$F,"&gt;=5010",'[1]データ'!$A:$A,#REF!)-COUNTIFS('[1]データ'!L:L,"&gt;=26",'[1]データ'!$B:$B,22,'[1]データ'!$F:$F,"&gt;=5260",'[1]データ'!$A:$A,#REF!)</f>
        <v>0</v>
      </c>
      <c r="BF18" s="43">
        <f>COUNTIFS('[1]データ'!M:M,"&gt;=26",'[1]データ'!$B:$B,22,'[1]データ'!$F:$F,"&gt;=5010",'[1]データ'!$A:$A,#REF!)-COUNTIFS('[1]データ'!M:M,"&gt;=26",'[1]データ'!$B:$B,22,'[1]データ'!$F:$F,"&gt;=5260",'[1]データ'!$A:$A,#REF!)</f>
        <v>0</v>
      </c>
      <c r="BG18" s="43">
        <f t="shared" si="3"/>
        <v>0</v>
      </c>
      <c r="BH18" s="43">
        <f>COUNTIFS('[1]データ'!H:H,"&gt;=31",'[1]データ'!$B:$B,22,'[1]データ'!$F:$F,"&gt;=5010",'[1]データ'!$A:$A,#REF!)-COUNTIFS('[1]データ'!H:H,"&gt;=31",'[1]データ'!$B:$B,22,'[1]データ'!$F:$F,"&gt;=5260",'[1]データ'!$A:$A,#REF!)</f>
        <v>0</v>
      </c>
      <c r="BI18" s="43">
        <f>COUNTIFS('[1]データ'!I:I,"&gt;=31",'[1]データ'!$B:$B,22,'[1]データ'!$F:$F,"&gt;=5010",'[1]データ'!$A:$A,#REF!)-COUNTIFS('[1]データ'!I:I,"&gt;=31",'[1]データ'!$B:$B,22,'[1]データ'!$F:$F,"&gt;=5260",'[1]データ'!$A:$A,#REF!)</f>
        <v>0</v>
      </c>
      <c r="BJ18" s="43">
        <f>COUNTIFS('[1]データ'!J:J,"&gt;=31",'[1]データ'!$B:$B,22,'[1]データ'!$F:$F,"&gt;=5010",'[1]データ'!$A:$A,#REF!)-COUNTIFS('[1]データ'!J:J,"&gt;=31",'[1]データ'!$B:$B,22,'[1]データ'!$F:$F,"&gt;=5260",'[1]データ'!$A:$A,#REF!)</f>
        <v>0</v>
      </c>
      <c r="BK18" s="43">
        <f>COUNTIFS('[1]データ'!K:K,"&gt;=31",'[1]データ'!$B:$B,22,'[1]データ'!$F:$F,"&gt;=5010",'[1]データ'!$A:$A,#REF!)-COUNTIFS('[1]データ'!K:K,"&gt;=31",'[1]データ'!$B:$B,22,'[1]データ'!$F:$F,"&gt;=5260",'[1]データ'!$A:$A,#REF!)</f>
        <v>0</v>
      </c>
      <c r="BL18" s="43">
        <f>COUNTIFS('[1]データ'!L:L,"&gt;=31",'[1]データ'!$B:$B,22,'[1]データ'!$F:$F,"&gt;=5010",'[1]データ'!$A:$A,#REF!)-COUNTIFS('[1]データ'!L:L,"&gt;=31",'[1]データ'!$B:$B,22,'[1]データ'!$F:$F,"&gt;=5260",'[1]データ'!$A:$A,#REF!)</f>
        <v>0</v>
      </c>
      <c r="BM18" s="43">
        <f>COUNTIFS('[1]データ'!M:M,"&gt;=31",'[1]データ'!$B:$B,22,'[1]データ'!$F:$F,"&gt;=5010",'[1]データ'!$A:$A,#REF!)-COUNTIFS('[1]データ'!M:M,"&gt;=31",'[1]データ'!$B:$B,22,'[1]データ'!$F:$F,"&gt;=5260",'[1]データ'!$A:$A,#REF!)</f>
        <v>0</v>
      </c>
      <c r="BN18" s="43">
        <f t="shared" si="4"/>
        <v>0</v>
      </c>
      <c r="BO18" s="43">
        <f>COUNTIFS('[1]データ'!H:H,"&gt;=36",'[1]データ'!$B:$B,22,'[1]データ'!$F:$F,"&gt;=5010",'[1]データ'!$A:$A,#REF!)-COUNTIFS('[1]データ'!H:H,"&gt;=36",'[1]データ'!$B:$B,22,'[1]データ'!$F:$F,"&gt;=5260",'[1]データ'!$A:$A,#REF!)</f>
        <v>0</v>
      </c>
      <c r="BP18" s="43">
        <f>COUNTIFS('[1]データ'!I:I,"&gt;=36",'[1]データ'!$B:$B,22,'[1]データ'!$F:$F,"&gt;=5010",'[1]データ'!$A:$A,#REF!)-COUNTIFS('[1]データ'!I:I,"&gt;=36",'[1]データ'!$B:$B,22,'[1]データ'!$F:$F,"&gt;=5260",'[1]データ'!$A:$A,#REF!)</f>
        <v>0</v>
      </c>
      <c r="BQ18" s="43">
        <f>COUNTIFS('[1]データ'!J:J,"&gt;=36",'[1]データ'!$B:$B,22,'[1]データ'!$F:$F,"&gt;=5010",'[1]データ'!$A:$A,#REF!)-COUNTIFS('[1]データ'!J:J,"&gt;=36",'[1]データ'!$B:$B,22,'[1]データ'!$F:$F,"&gt;=5260",'[1]データ'!$A:$A,#REF!)</f>
        <v>0</v>
      </c>
      <c r="BR18" s="43">
        <f>COUNTIFS('[1]データ'!K:K,"&gt;=36",'[1]データ'!$B:$B,22,'[1]データ'!$F:$F,"&gt;=5010",'[1]データ'!$A:$A,#REF!)-COUNTIFS('[1]データ'!K:K,"&gt;=36",'[1]データ'!$B:$B,22,'[1]データ'!$F:$F,"&gt;=5260",'[1]データ'!$A:$A,#REF!)</f>
        <v>0</v>
      </c>
      <c r="BS18" s="43">
        <f>COUNTIFS('[1]データ'!L:L,"&gt;=36",'[1]データ'!$B:$B,22,'[1]データ'!$F:$F,"&gt;=5010",'[1]データ'!$A:$A,#REF!)-COUNTIFS('[1]データ'!L:L,"&gt;=36",'[1]データ'!$B:$B,22,'[1]データ'!$F:$F,"&gt;=5260",'[1]データ'!$A:$A,#REF!)</f>
        <v>0</v>
      </c>
      <c r="BT18" s="43">
        <f>COUNTIFS('[1]データ'!M:M,"&gt;=36",'[1]データ'!$B:$B,22,'[1]データ'!$F:$F,"&gt;=5010",'[1]データ'!$A:$A,#REF!)-COUNTIFS('[1]データ'!M:M,"&gt;=36",'[1]データ'!$B:$B,22,'[1]データ'!$F:$F,"&gt;=5260",'[1]データ'!$A:$A,#REF!)</f>
        <v>0</v>
      </c>
      <c r="BU18" s="43">
        <f t="shared" si="5"/>
        <v>0</v>
      </c>
      <c r="BV18" s="43">
        <f>COUNTIFS('[1]データ'!H:H,"&gt;=41",'[1]データ'!$B:$B,22,'[1]データ'!$F:$F,"&gt;=5010",'[1]データ'!$A:$A,#REF!)-COUNTIFS('[1]データ'!H:H,"&gt;=41",'[1]データ'!$B:$B,22,'[1]データ'!$F:$F,"&gt;=5260",'[1]データ'!$A:$A,#REF!)</f>
        <v>0</v>
      </c>
      <c r="BW18" s="43">
        <f>COUNTIFS('[1]データ'!I:I,"&gt;=41",'[1]データ'!$B:$B,22,'[1]データ'!$F:$F,"&gt;=5010",'[1]データ'!$A:$A,#REF!)-COUNTIFS('[1]データ'!I:I,"&gt;=41",'[1]データ'!$B:$B,22,'[1]データ'!$F:$F,"&gt;=5260",'[1]データ'!$A:$A,#REF!)</f>
        <v>0</v>
      </c>
      <c r="BX18" s="43">
        <f>COUNTIFS('[1]データ'!J:J,"&gt;=41",'[1]データ'!$B:$B,22,'[1]データ'!$F:$F,"&gt;=5010",'[1]データ'!$A:$A,#REF!)-COUNTIFS('[1]データ'!J:J,"&gt;=41",'[1]データ'!$B:$B,22,'[1]データ'!$F:$F,"&gt;=5260",'[1]データ'!$A:$A,#REF!)</f>
        <v>0</v>
      </c>
      <c r="BY18" s="43">
        <f>COUNTIFS('[1]データ'!K:K,"&gt;=41",'[1]データ'!$B:$B,22,'[1]データ'!$F:$F,"&gt;=5010",'[1]データ'!$A:$A,#REF!)-COUNTIFS('[1]データ'!K:K,"&gt;=41",'[1]データ'!$B:$B,22,'[1]データ'!$F:$F,"&gt;=5260",'[1]データ'!$A:$A,#REF!)</f>
        <v>0</v>
      </c>
      <c r="BZ18" s="43">
        <f>COUNTIFS('[1]データ'!L:L,"&gt;=41",'[1]データ'!$B:$B,22,'[1]データ'!$F:$F,"&gt;=5010",'[1]データ'!$A:$A,#REF!)-COUNTIFS('[1]データ'!L:L,"&gt;=41",'[1]データ'!$B:$B,22,'[1]データ'!$F:$F,"&gt;=5260",'[1]データ'!$A:$A,#REF!)</f>
        <v>0</v>
      </c>
      <c r="CA18" s="43">
        <f>COUNTIFS('[1]データ'!M:M,"&gt;=41",'[1]データ'!$B:$B,22,'[1]データ'!$F:$F,"&gt;=5010",'[1]データ'!$A:$A,#REF!)-COUNTIFS('[1]データ'!M:M,"&gt;=41",'[1]データ'!$B:$B,22,'[1]データ'!$F:$F,"&gt;=5260",'[1]データ'!$A:$A,#REF!)</f>
        <v>0</v>
      </c>
      <c r="CB18" s="43">
        <f t="shared" si="6"/>
        <v>0</v>
      </c>
    </row>
    <row r="19" spans="1:80" ht="18.95" customHeight="1">
      <c r="A19" s="2" t="s">
        <v>27</v>
      </c>
      <c r="B19" s="37">
        <v>121</v>
      </c>
      <c r="C19" s="8">
        <v>95</v>
      </c>
      <c r="D19" s="8">
        <v>16</v>
      </c>
      <c r="E19" s="8">
        <v>16</v>
      </c>
      <c r="F19" s="8">
        <v>16</v>
      </c>
      <c r="G19" s="8">
        <v>16</v>
      </c>
      <c r="H19" s="8">
        <v>16</v>
      </c>
      <c r="I19" s="8">
        <v>15</v>
      </c>
      <c r="J19" s="8">
        <v>0</v>
      </c>
      <c r="K19" s="8">
        <v>26</v>
      </c>
      <c r="L19" s="8">
        <v>0</v>
      </c>
      <c r="M19" s="7">
        <v>0</v>
      </c>
      <c r="N19" s="8">
        <v>1</v>
      </c>
      <c r="O19" s="8">
        <v>15</v>
      </c>
      <c r="P19" s="8">
        <v>29</v>
      </c>
      <c r="Q19" s="8">
        <v>45</v>
      </c>
      <c r="R19" s="7">
        <v>5</v>
      </c>
      <c r="S19" s="8">
        <v>0</v>
      </c>
      <c r="T19" s="8">
        <v>0</v>
      </c>
      <c r="U19" s="8">
        <v>0</v>
      </c>
      <c r="V19" s="8">
        <v>0</v>
      </c>
      <c r="W19" s="8">
        <v>0</v>
      </c>
      <c r="X19" s="8">
        <v>0</v>
      </c>
      <c r="Y19" s="8">
        <v>24</v>
      </c>
      <c r="Z19" s="8">
        <v>2</v>
      </c>
      <c r="AA19" s="28">
        <v>0</v>
      </c>
      <c r="AB19" s="8"/>
      <c r="AC19" s="8"/>
      <c r="AF19" s="43">
        <f>COUNTIFS('[1]データ'!H:H,"&gt;=8",'[1]データ'!$B:$B,22,'[1]データ'!$F:$F,"&gt;=5010",'[1]データ'!$A:$A,#REF!)-COUNTIFS('[1]データ'!H:H,"&gt;=8",'[1]データ'!$B:$B,22,'[1]データ'!$F:$F,"&gt;=5260",'[1]データ'!$A:$A,#REF!)</f>
        <v>0</v>
      </c>
      <c r="AG19" s="43">
        <f>COUNTIFS('[1]データ'!I:I,"&gt;=8",'[1]データ'!$B:$B,22,'[1]データ'!$F:$F,"&gt;=5010",'[1]データ'!$A:$A,#REF!)-COUNTIFS('[1]データ'!I:I,"&gt;=8",'[1]データ'!$B:$B,22,'[1]データ'!$F:$F,"&gt;=5260",'[1]データ'!$A:$A,#REF!)</f>
        <v>0</v>
      </c>
      <c r="AH19" s="43">
        <f>COUNTIFS('[1]データ'!J:J,"&gt;=8",'[1]データ'!$B:$B,22,'[1]データ'!$F:$F,"&gt;=5010",'[1]データ'!$A:$A,#REF!)-COUNTIFS('[1]データ'!J:J,"&gt;=8",'[1]データ'!$B:$B,22,'[1]データ'!$F:$F,"&gt;=5260",'[1]データ'!$A:$A,#REF!)</f>
        <v>0</v>
      </c>
      <c r="AI19" s="43">
        <f>COUNTIFS('[1]データ'!K:K,"&gt;=8",'[1]データ'!$B:$B,22,'[1]データ'!$F:$F,"&gt;=5010",'[1]データ'!$A:$A,#REF!)-COUNTIFS('[1]データ'!K:K,"&gt;=8",'[1]データ'!$B:$B,22,'[1]データ'!$F:$F,"&gt;=5260",'[1]データ'!$A:$A,#REF!)</f>
        <v>0</v>
      </c>
      <c r="AJ19" s="43">
        <f>COUNTIFS('[1]データ'!L:L,"&gt;=8",'[1]データ'!$B:$B,22,'[1]データ'!$F:$F,"&gt;=5010",'[1]データ'!$A:$A,#REF!)-COUNTIFS('[1]データ'!L:L,"&gt;=8",'[1]データ'!$B:$B,22,'[1]データ'!$F:$F,"&gt;=5260",'[1]データ'!$A:$A,#REF!)</f>
        <v>0</v>
      </c>
      <c r="AK19" s="43">
        <f>COUNTIFS('[1]データ'!M:M,"&gt;=8",'[1]データ'!$B:$B,22,'[1]データ'!$F:$F,"&gt;=5010",'[1]データ'!$A:$A,#REF!)-COUNTIFS('[1]データ'!M:M,"&gt;=8",'[1]データ'!$B:$B,22,'[1]データ'!$F:$F,"&gt;=5260",'[1]データ'!$A:$A,#REF!)</f>
        <v>0</v>
      </c>
      <c r="AL19" s="43">
        <f t="shared" si="0"/>
        <v>0</v>
      </c>
      <c r="AM19" s="43">
        <f>COUNTIFS('[1]データ'!H:H,"&gt;=13",'[1]データ'!$B:$B,22,'[1]データ'!$F:$F,"&gt;=5010",'[1]データ'!$A:$A,#REF!)-COUNTIFS('[1]データ'!H:H,"&gt;=13",'[1]データ'!$B:$B,22,'[1]データ'!$F:$F,"&gt;=5260",'[1]データ'!$A:$A,#REF!)</f>
        <v>0</v>
      </c>
      <c r="AN19" s="43">
        <f>COUNTIFS('[1]データ'!I:I,"&gt;=13",'[1]データ'!$B:$B,22,'[1]データ'!$F:$F,"&gt;=5010",'[1]データ'!$A:$A,#REF!)-COUNTIFS('[1]データ'!I:I,"&gt;=13",'[1]データ'!$B:$B,22,'[1]データ'!$F:$F,"&gt;=5260",'[1]データ'!$A:$A,#REF!)</f>
        <v>0</v>
      </c>
      <c r="AO19" s="43">
        <f>COUNTIFS('[1]データ'!J:J,"&gt;=13",'[1]データ'!$B:$B,22,'[1]データ'!$F:$F,"&gt;=5010",'[1]データ'!$A:$A,#REF!)-COUNTIFS('[1]データ'!J:J,"&gt;=13",'[1]データ'!$B:$B,22,'[1]データ'!$F:$F,"&gt;=5260",'[1]データ'!$A:$A,#REF!)</f>
        <v>0</v>
      </c>
      <c r="AP19" s="43">
        <f>COUNTIFS('[1]データ'!K:K,"&gt;=13",'[1]データ'!$B:$B,22,'[1]データ'!$F:$F,"&gt;=5010",'[1]データ'!$A:$A,#REF!)-COUNTIFS('[1]データ'!K:K,"&gt;=13",'[1]データ'!$B:$B,22,'[1]データ'!$F:$F,"&gt;=5260",'[1]データ'!$A:$A,#REF!)</f>
        <v>0</v>
      </c>
      <c r="AQ19" s="43">
        <f>COUNTIFS('[1]データ'!L:L,"&gt;=13",'[1]データ'!$B:$B,22,'[1]データ'!$F:$F,"&gt;=5010",'[1]データ'!$A:$A,#REF!)-COUNTIFS('[1]データ'!L:L,"&gt;=13",'[1]データ'!$B:$B,22,'[1]データ'!$F:$F,"&gt;=5260",'[1]データ'!$A:$A,#REF!)</f>
        <v>0</v>
      </c>
      <c r="AR19" s="43">
        <f>COUNTIFS('[1]データ'!M:M,"&gt;=13",'[1]データ'!$B:$B,22,'[1]データ'!$F:$F,"&gt;=5010",'[1]データ'!$A:$A,#REF!)-COUNTIFS('[1]データ'!M:M,"&gt;=13",'[1]データ'!$B:$B,22,'[1]データ'!$F:$F,"&gt;=5260",'[1]データ'!$A:$A,#REF!)</f>
        <v>0</v>
      </c>
      <c r="AS19" s="43">
        <f t="shared" si="1"/>
        <v>0</v>
      </c>
      <c r="AT19" s="43">
        <f>COUNTIFS('[1]データ'!H:H,"&gt;=21",'[1]データ'!$B:$B,22,'[1]データ'!$F:$F,"&gt;=5010",'[1]データ'!$A:$A,#REF!)-COUNTIFS('[1]データ'!H:H,"&gt;=21",'[1]データ'!$B:$B,22,'[1]データ'!$F:$F,"&gt;=5260",'[1]データ'!$A:$A,#REF!)</f>
        <v>0</v>
      </c>
      <c r="AU19" s="43">
        <f>COUNTIFS('[1]データ'!I:I,"&gt;=21",'[1]データ'!$B:$B,22,'[1]データ'!$F:$F,"&gt;=5010",'[1]データ'!$A:$A,#REF!)-COUNTIFS('[1]データ'!I:I,"&gt;=21",'[1]データ'!$B:$B,22,'[1]データ'!$F:$F,"&gt;=5260",'[1]データ'!$A:$A,#REF!)</f>
        <v>0</v>
      </c>
      <c r="AV19" s="43">
        <f>COUNTIFS('[1]データ'!J:J,"&gt;=21",'[1]データ'!$B:$B,22,'[1]データ'!$F:$F,"&gt;=5010",'[1]データ'!$A:$A,#REF!)-COUNTIFS('[1]データ'!J:J,"&gt;=21",'[1]データ'!$B:$B,22,'[1]データ'!$F:$F,"&gt;=5260",'[1]データ'!$A:$A,#REF!)</f>
        <v>0</v>
      </c>
      <c r="AW19" s="43">
        <f>COUNTIFS('[1]データ'!K:K,"&gt;=21",'[1]データ'!$B:$B,22,'[1]データ'!$F:$F,"&gt;=5010",'[1]データ'!$A:$A,#REF!)-COUNTIFS('[1]データ'!K:K,"&gt;=21",'[1]データ'!$B:$B,22,'[1]データ'!$F:$F,"&gt;=5260",'[1]データ'!$A:$A,#REF!)</f>
        <v>0</v>
      </c>
      <c r="AX19" s="43">
        <f>COUNTIFS('[1]データ'!L:L,"&gt;=21",'[1]データ'!$B:$B,22,'[1]データ'!$F:$F,"&gt;=5010",'[1]データ'!$A:$A,#REF!)-COUNTIFS('[1]データ'!L:L,"&gt;=21",'[1]データ'!$B:$B,22,'[1]データ'!$F:$F,"&gt;=5260",'[1]データ'!$A:$A,#REF!)</f>
        <v>0</v>
      </c>
      <c r="AY19" s="43">
        <f>COUNTIFS('[1]データ'!M:M,"&gt;=21",'[1]データ'!$B:$B,22,'[1]データ'!$F:$F,"&gt;=5010",'[1]データ'!$A:$A,#REF!)-COUNTIFS('[1]データ'!M:M,"&gt;=21",'[1]データ'!$B:$B,22,'[1]データ'!$F:$F,"&gt;=5260",'[1]データ'!$A:$A,#REF!)</f>
        <v>0</v>
      </c>
      <c r="AZ19" s="43">
        <f t="shared" si="2"/>
        <v>0</v>
      </c>
      <c r="BA19" s="43">
        <f>COUNTIFS('[1]データ'!H:H,"&gt;=26",'[1]データ'!$B:$B,22,'[1]データ'!$F:$F,"&gt;=5010",'[1]データ'!$A:$A,#REF!)-COUNTIFS('[1]データ'!H:H,"&gt;=26",'[1]データ'!$B:$B,22,'[1]データ'!$F:$F,"&gt;=5260",'[1]データ'!$A:$A,#REF!)</f>
        <v>0</v>
      </c>
      <c r="BB19" s="43">
        <f>COUNTIFS('[1]データ'!I:I,"&gt;=26",'[1]データ'!$B:$B,22,'[1]データ'!$F:$F,"&gt;=5010",'[1]データ'!$A:$A,#REF!)-COUNTIFS('[1]データ'!I:I,"&gt;=26",'[1]データ'!$B:$B,22,'[1]データ'!$F:$F,"&gt;=5260",'[1]データ'!$A:$A,#REF!)</f>
        <v>0</v>
      </c>
      <c r="BC19" s="43">
        <f>COUNTIFS('[1]データ'!J:J,"&gt;=26",'[1]データ'!$B:$B,22,'[1]データ'!$F:$F,"&gt;=5010",'[1]データ'!$A:$A,#REF!)-COUNTIFS('[1]データ'!J:J,"&gt;=26",'[1]データ'!$B:$B,22,'[1]データ'!$F:$F,"&gt;=5260",'[1]データ'!$A:$A,#REF!)</f>
        <v>0</v>
      </c>
      <c r="BD19" s="43">
        <f>COUNTIFS('[1]データ'!K:K,"&gt;=26",'[1]データ'!$B:$B,22,'[1]データ'!$F:$F,"&gt;=5010",'[1]データ'!$A:$A,#REF!)-COUNTIFS('[1]データ'!K:K,"&gt;=26",'[1]データ'!$B:$B,22,'[1]データ'!$F:$F,"&gt;=5260",'[1]データ'!$A:$A,#REF!)</f>
        <v>0</v>
      </c>
      <c r="BE19" s="43">
        <f>COUNTIFS('[1]データ'!L:L,"&gt;=26",'[1]データ'!$B:$B,22,'[1]データ'!$F:$F,"&gt;=5010",'[1]データ'!$A:$A,#REF!)-COUNTIFS('[1]データ'!L:L,"&gt;=26",'[1]データ'!$B:$B,22,'[1]データ'!$F:$F,"&gt;=5260",'[1]データ'!$A:$A,#REF!)</f>
        <v>0</v>
      </c>
      <c r="BF19" s="43">
        <f>COUNTIFS('[1]データ'!M:M,"&gt;=26",'[1]データ'!$B:$B,22,'[1]データ'!$F:$F,"&gt;=5010",'[1]データ'!$A:$A,#REF!)-COUNTIFS('[1]データ'!M:M,"&gt;=26",'[1]データ'!$B:$B,22,'[1]データ'!$F:$F,"&gt;=5260",'[1]データ'!$A:$A,#REF!)</f>
        <v>0</v>
      </c>
      <c r="BG19" s="43">
        <f t="shared" si="3"/>
        <v>0</v>
      </c>
      <c r="BH19" s="43">
        <f>COUNTIFS('[1]データ'!H:H,"&gt;=31",'[1]データ'!$B:$B,22,'[1]データ'!$F:$F,"&gt;=5010",'[1]データ'!$A:$A,#REF!)-COUNTIFS('[1]データ'!H:H,"&gt;=31",'[1]データ'!$B:$B,22,'[1]データ'!$F:$F,"&gt;=5260",'[1]データ'!$A:$A,#REF!)</f>
        <v>0</v>
      </c>
      <c r="BI19" s="43">
        <f>COUNTIFS('[1]データ'!I:I,"&gt;=31",'[1]データ'!$B:$B,22,'[1]データ'!$F:$F,"&gt;=5010",'[1]データ'!$A:$A,#REF!)-COUNTIFS('[1]データ'!I:I,"&gt;=31",'[1]データ'!$B:$B,22,'[1]データ'!$F:$F,"&gt;=5260",'[1]データ'!$A:$A,#REF!)</f>
        <v>0</v>
      </c>
      <c r="BJ19" s="43">
        <f>COUNTIFS('[1]データ'!J:J,"&gt;=31",'[1]データ'!$B:$B,22,'[1]データ'!$F:$F,"&gt;=5010",'[1]データ'!$A:$A,#REF!)-COUNTIFS('[1]データ'!J:J,"&gt;=31",'[1]データ'!$B:$B,22,'[1]データ'!$F:$F,"&gt;=5260",'[1]データ'!$A:$A,#REF!)</f>
        <v>0</v>
      </c>
      <c r="BK19" s="43">
        <f>COUNTIFS('[1]データ'!K:K,"&gt;=31",'[1]データ'!$B:$B,22,'[1]データ'!$F:$F,"&gt;=5010",'[1]データ'!$A:$A,#REF!)-COUNTIFS('[1]データ'!K:K,"&gt;=31",'[1]データ'!$B:$B,22,'[1]データ'!$F:$F,"&gt;=5260",'[1]データ'!$A:$A,#REF!)</f>
        <v>0</v>
      </c>
      <c r="BL19" s="43">
        <f>COUNTIFS('[1]データ'!L:L,"&gt;=31",'[1]データ'!$B:$B,22,'[1]データ'!$F:$F,"&gt;=5010",'[1]データ'!$A:$A,#REF!)-COUNTIFS('[1]データ'!L:L,"&gt;=31",'[1]データ'!$B:$B,22,'[1]データ'!$F:$F,"&gt;=5260",'[1]データ'!$A:$A,#REF!)</f>
        <v>0</v>
      </c>
      <c r="BM19" s="43">
        <f>COUNTIFS('[1]データ'!M:M,"&gt;=31",'[1]データ'!$B:$B,22,'[1]データ'!$F:$F,"&gt;=5010",'[1]データ'!$A:$A,#REF!)-COUNTIFS('[1]データ'!M:M,"&gt;=31",'[1]データ'!$B:$B,22,'[1]データ'!$F:$F,"&gt;=5260",'[1]データ'!$A:$A,#REF!)</f>
        <v>0</v>
      </c>
      <c r="BN19" s="43">
        <f t="shared" si="4"/>
        <v>0</v>
      </c>
      <c r="BO19" s="43">
        <f>COUNTIFS('[1]データ'!H:H,"&gt;=36",'[1]データ'!$B:$B,22,'[1]データ'!$F:$F,"&gt;=5010",'[1]データ'!$A:$A,#REF!)-COUNTIFS('[1]データ'!H:H,"&gt;=36",'[1]データ'!$B:$B,22,'[1]データ'!$F:$F,"&gt;=5260",'[1]データ'!$A:$A,#REF!)</f>
        <v>0</v>
      </c>
      <c r="BP19" s="43">
        <f>COUNTIFS('[1]データ'!I:I,"&gt;=36",'[1]データ'!$B:$B,22,'[1]データ'!$F:$F,"&gt;=5010",'[1]データ'!$A:$A,#REF!)-COUNTIFS('[1]データ'!I:I,"&gt;=36",'[1]データ'!$B:$B,22,'[1]データ'!$F:$F,"&gt;=5260",'[1]データ'!$A:$A,#REF!)</f>
        <v>0</v>
      </c>
      <c r="BQ19" s="43">
        <f>COUNTIFS('[1]データ'!J:J,"&gt;=36",'[1]データ'!$B:$B,22,'[1]データ'!$F:$F,"&gt;=5010",'[1]データ'!$A:$A,#REF!)-COUNTIFS('[1]データ'!J:J,"&gt;=36",'[1]データ'!$B:$B,22,'[1]データ'!$F:$F,"&gt;=5260",'[1]データ'!$A:$A,#REF!)</f>
        <v>0</v>
      </c>
      <c r="BR19" s="43">
        <f>COUNTIFS('[1]データ'!K:K,"&gt;=36",'[1]データ'!$B:$B,22,'[1]データ'!$F:$F,"&gt;=5010",'[1]データ'!$A:$A,#REF!)-COUNTIFS('[1]データ'!K:K,"&gt;=36",'[1]データ'!$B:$B,22,'[1]データ'!$F:$F,"&gt;=5260",'[1]データ'!$A:$A,#REF!)</f>
        <v>0</v>
      </c>
      <c r="BS19" s="43">
        <f>COUNTIFS('[1]データ'!L:L,"&gt;=36",'[1]データ'!$B:$B,22,'[1]データ'!$F:$F,"&gt;=5010",'[1]データ'!$A:$A,#REF!)-COUNTIFS('[1]データ'!L:L,"&gt;=36",'[1]データ'!$B:$B,22,'[1]データ'!$F:$F,"&gt;=5260",'[1]データ'!$A:$A,#REF!)</f>
        <v>0</v>
      </c>
      <c r="BT19" s="43">
        <f>COUNTIFS('[1]データ'!M:M,"&gt;=36",'[1]データ'!$B:$B,22,'[1]データ'!$F:$F,"&gt;=5010",'[1]データ'!$A:$A,#REF!)-COUNTIFS('[1]データ'!M:M,"&gt;=36",'[1]データ'!$B:$B,22,'[1]データ'!$F:$F,"&gt;=5260",'[1]データ'!$A:$A,#REF!)</f>
        <v>0</v>
      </c>
      <c r="BU19" s="43">
        <f t="shared" si="5"/>
        <v>0</v>
      </c>
      <c r="BV19" s="43">
        <f>COUNTIFS('[1]データ'!H:H,"&gt;=41",'[1]データ'!$B:$B,22,'[1]データ'!$F:$F,"&gt;=5010",'[1]データ'!$A:$A,#REF!)-COUNTIFS('[1]データ'!H:H,"&gt;=41",'[1]データ'!$B:$B,22,'[1]データ'!$F:$F,"&gt;=5260",'[1]データ'!$A:$A,#REF!)</f>
        <v>0</v>
      </c>
      <c r="BW19" s="43">
        <f>COUNTIFS('[1]データ'!I:I,"&gt;=41",'[1]データ'!$B:$B,22,'[1]データ'!$F:$F,"&gt;=5010",'[1]データ'!$A:$A,#REF!)-COUNTIFS('[1]データ'!I:I,"&gt;=41",'[1]データ'!$B:$B,22,'[1]データ'!$F:$F,"&gt;=5260",'[1]データ'!$A:$A,#REF!)</f>
        <v>0</v>
      </c>
      <c r="BX19" s="43">
        <f>COUNTIFS('[1]データ'!J:J,"&gt;=41",'[1]データ'!$B:$B,22,'[1]データ'!$F:$F,"&gt;=5010",'[1]データ'!$A:$A,#REF!)-COUNTIFS('[1]データ'!J:J,"&gt;=41",'[1]データ'!$B:$B,22,'[1]データ'!$F:$F,"&gt;=5260",'[1]データ'!$A:$A,#REF!)</f>
        <v>0</v>
      </c>
      <c r="BY19" s="43">
        <f>COUNTIFS('[1]データ'!K:K,"&gt;=41",'[1]データ'!$B:$B,22,'[1]データ'!$F:$F,"&gt;=5010",'[1]データ'!$A:$A,#REF!)-COUNTIFS('[1]データ'!K:K,"&gt;=41",'[1]データ'!$B:$B,22,'[1]データ'!$F:$F,"&gt;=5260",'[1]データ'!$A:$A,#REF!)</f>
        <v>0</v>
      </c>
      <c r="BZ19" s="43">
        <f>COUNTIFS('[1]データ'!L:L,"&gt;=41",'[1]データ'!$B:$B,22,'[1]データ'!$F:$F,"&gt;=5010",'[1]データ'!$A:$A,#REF!)-COUNTIFS('[1]データ'!L:L,"&gt;=41",'[1]データ'!$B:$B,22,'[1]データ'!$F:$F,"&gt;=5260",'[1]データ'!$A:$A,#REF!)</f>
        <v>0</v>
      </c>
      <c r="CA19" s="43">
        <f>COUNTIFS('[1]データ'!M:M,"&gt;=41",'[1]データ'!$B:$B,22,'[1]データ'!$F:$F,"&gt;=5010",'[1]データ'!$A:$A,#REF!)-COUNTIFS('[1]データ'!M:M,"&gt;=41",'[1]データ'!$B:$B,22,'[1]データ'!$F:$F,"&gt;=5260",'[1]データ'!$A:$A,#REF!)</f>
        <v>0</v>
      </c>
      <c r="CB19" s="43">
        <f t="shared" si="6"/>
        <v>0</v>
      </c>
    </row>
    <row r="20" spans="1:80" ht="18.95" customHeight="1">
      <c r="A20" s="29" t="s">
        <v>28</v>
      </c>
      <c r="B20" s="62">
        <v>137</v>
      </c>
      <c r="C20" s="30">
        <v>106</v>
      </c>
      <c r="D20" s="30">
        <v>18</v>
      </c>
      <c r="E20" s="30">
        <v>16</v>
      </c>
      <c r="F20" s="30">
        <v>18</v>
      </c>
      <c r="G20" s="30">
        <v>18</v>
      </c>
      <c r="H20" s="30">
        <v>18</v>
      </c>
      <c r="I20" s="30">
        <v>18</v>
      </c>
      <c r="J20" s="30">
        <v>0</v>
      </c>
      <c r="K20" s="30">
        <v>31</v>
      </c>
      <c r="L20" s="30">
        <v>0</v>
      </c>
      <c r="M20" s="63">
        <v>0</v>
      </c>
      <c r="N20" s="30">
        <v>8</v>
      </c>
      <c r="O20" s="30">
        <v>38</v>
      </c>
      <c r="P20" s="30">
        <v>38</v>
      </c>
      <c r="Q20" s="30">
        <v>20</v>
      </c>
      <c r="R20" s="63">
        <v>2</v>
      </c>
      <c r="S20" s="30">
        <v>0</v>
      </c>
      <c r="T20" s="30">
        <v>0</v>
      </c>
      <c r="U20" s="30">
        <v>0</v>
      </c>
      <c r="V20" s="30">
        <v>0</v>
      </c>
      <c r="W20" s="30">
        <v>0</v>
      </c>
      <c r="X20" s="30">
        <v>0</v>
      </c>
      <c r="Y20" s="30">
        <v>25</v>
      </c>
      <c r="Z20" s="30">
        <v>6</v>
      </c>
      <c r="AA20" s="31">
        <v>0</v>
      </c>
      <c r="AB20" s="8"/>
      <c r="AC20" s="8"/>
      <c r="AF20" s="43">
        <f>COUNTIFS('[1]データ'!H:H,"&gt;=8",'[1]データ'!$B:$B,22,'[1]データ'!$F:$F,"&gt;=5010",'[1]データ'!$A:$A,#REF!)-COUNTIFS('[1]データ'!H:H,"&gt;=8",'[1]データ'!$B:$B,22,'[1]データ'!$F:$F,"&gt;=5260",'[1]データ'!$A:$A,#REF!)</f>
        <v>0</v>
      </c>
      <c r="AG20" s="43">
        <f>COUNTIFS('[1]データ'!I:I,"&gt;=8",'[1]データ'!$B:$B,22,'[1]データ'!$F:$F,"&gt;=5010",'[1]データ'!$A:$A,#REF!)-COUNTIFS('[1]データ'!I:I,"&gt;=8",'[1]データ'!$B:$B,22,'[1]データ'!$F:$F,"&gt;=5260",'[1]データ'!$A:$A,#REF!)</f>
        <v>0</v>
      </c>
      <c r="AH20" s="43">
        <f>COUNTIFS('[1]データ'!J:J,"&gt;=8",'[1]データ'!$B:$B,22,'[1]データ'!$F:$F,"&gt;=5010",'[1]データ'!$A:$A,#REF!)-COUNTIFS('[1]データ'!J:J,"&gt;=8",'[1]データ'!$B:$B,22,'[1]データ'!$F:$F,"&gt;=5260",'[1]データ'!$A:$A,#REF!)</f>
        <v>0</v>
      </c>
      <c r="AI20" s="43">
        <f>COUNTIFS('[1]データ'!K:K,"&gt;=8",'[1]データ'!$B:$B,22,'[1]データ'!$F:$F,"&gt;=5010",'[1]データ'!$A:$A,#REF!)-COUNTIFS('[1]データ'!K:K,"&gt;=8",'[1]データ'!$B:$B,22,'[1]データ'!$F:$F,"&gt;=5260",'[1]データ'!$A:$A,#REF!)</f>
        <v>0</v>
      </c>
      <c r="AJ20" s="43">
        <f>COUNTIFS('[1]データ'!L:L,"&gt;=8",'[1]データ'!$B:$B,22,'[1]データ'!$F:$F,"&gt;=5010",'[1]データ'!$A:$A,#REF!)-COUNTIFS('[1]データ'!L:L,"&gt;=8",'[1]データ'!$B:$B,22,'[1]データ'!$F:$F,"&gt;=5260",'[1]データ'!$A:$A,#REF!)</f>
        <v>0</v>
      </c>
      <c r="AK20" s="43">
        <f>COUNTIFS('[1]データ'!M:M,"&gt;=8",'[1]データ'!$B:$B,22,'[1]データ'!$F:$F,"&gt;=5010",'[1]データ'!$A:$A,#REF!)-COUNTIFS('[1]データ'!M:M,"&gt;=8",'[1]データ'!$B:$B,22,'[1]データ'!$F:$F,"&gt;=5260",'[1]データ'!$A:$A,#REF!)</f>
        <v>0</v>
      </c>
      <c r="AL20" s="43">
        <f t="shared" si="0"/>
        <v>0</v>
      </c>
      <c r="AM20" s="43">
        <f>COUNTIFS('[1]データ'!H:H,"&gt;=13",'[1]データ'!$B:$B,22,'[1]データ'!$F:$F,"&gt;=5010",'[1]データ'!$A:$A,#REF!)-COUNTIFS('[1]データ'!H:H,"&gt;=13",'[1]データ'!$B:$B,22,'[1]データ'!$F:$F,"&gt;=5260",'[1]データ'!$A:$A,#REF!)</f>
        <v>0</v>
      </c>
      <c r="AN20" s="43">
        <f>COUNTIFS('[1]データ'!I:I,"&gt;=13",'[1]データ'!$B:$B,22,'[1]データ'!$F:$F,"&gt;=5010",'[1]データ'!$A:$A,#REF!)-COUNTIFS('[1]データ'!I:I,"&gt;=13",'[1]データ'!$B:$B,22,'[1]データ'!$F:$F,"&gt;=5260",'[1]データ'!$A:$A,#REF!)</f>
        <v>0</v>
      </c>
      <c r="AO20" s="43">
        <f>COUNTIFS('[1]データ'!J:J,"&gt;=13",'[1]データ'!$B:$B,22,'[1]データ'!$F:$F,"&gt;=5010",'[1]データ'!$A:$A,#REF!)-COUNTIFS('[1]データ'!J:J,"&gt;=13",'[1]データ'!$B:$B,22,'[1]データ'!$F:$F,"&gt;=5260",'[1]データ'!$A:$A,#REF!)</f>
        <v>0</v>
      </c>
      <c r="AP20" s="43">
        <f>COUNTIFS('[1]データ'!K:K,"&gt;=13",'[1]データ'!$B:$B,22,'[1]データ'!$F:$F,"&gt;=5010",'[1]データ'!$A:$A,#REF!)-COUNTIFS('[1]データ'!K:K,"&gt;=13",'[1]データ'!$B:$B,22,'[1]データ'!$F:$F,"&gt;=5260",'[1]データ'!$A:$A,#REF!)</f>
        <v>0</v>
      </c>
      <c r="AQ20" s="43">
        <f>COUNTIFS('[1]データ'!L:L,"&gt;=13",'[1]データ'!$B:$B,22,'[1]データ'!$F:$F,"&gt;=5010",'[1]データ'!$A:$A,#REF!)-COUNTIFS('[1]データ'!L:L,"&gt;=13",'[1]データ'!$B:$B,22,'[1]データ'!$F:$F,"&gt;=5260",'[1]データ'!$A:$A,#REF!)</f>
        <v>0</v>
      </c>
      <c r="AR20" s="43">
        <f>COUNTIFS('[1]データ'!M:M,"&gt;=13",'[1]データ'!$B:$B,22,'[1]データ'!$F:$F,"&gt;=5010",'[1]データ'!$A:$A,#REF!)-COUNTIFS('[1]データ'!M:M,"&gt;=13",'[1]データ'!$B:$B,22,'[1]データ'!$F:$F,"&gt;=5260",'[1]データ'!$A:$A,#REF!)</f>
        <v>0</v>
      </c>
      <c r="AS20" s="43">
        <f t="shared" si="1"/>
        <v>0</v>
      </c>
      <c r="AT20" s="43">
        <f>COUNTIFS('[1]データ'!H:H,"&gt;=21",'[1]データ'!$B:$B,22,'[1]データ'!$F:$F,"&gt;=5010",'[1]データ'!$A:$A,#REF!)-COUNTIFS('[1]データ'!H:H,"&gt;=21",'[1]データ'!$B:$B,22,'[1]データ'!$F:$F,"&gt;=5260",'[1]データ'!$A:$A,#REF!)</f>
        <v>0</v>
      </c>
      <c r="AU20" s="43">
        <f>COUNTIFS('[1]データ'!I:I,"&gt;=21",'[1]データ'!$B:$B,22,'[1]データ'!$F:$F,"&gt;=5010",'[1]データ'!$A:$A,#REF!)-COUNTIFS('[1]データ'!I:I,"&gt;=21",'[1]データ'!$B:$B,22,'[1]データ'!$F:$F,"&gt;=5260",'[1]データ'!$A:$A,#REF!)</f>
        <v>0</v>
      </c>
      <c r="AV20" s="43">
        <f>COUNTIFS('[1]データ'!J:J,"&gt;=21",'[1]データ'!$B:$B,22,'[1]データ'!$F:$F,"&gt;=5010",'[1]データ'!$A:$A,#REF!)-COUNTIFS('[1]データ'!J:J,"&gt;=21",'[1]データ'!$B:$B,22,'[1]データ'!$F:$F,"&gt;=5260",'[1]データ'!$A:$A,#REF!)</f>
        <v>0</v>
      </c>
      <c r="AW20" s="43">
        <f>COUNTIFS('[1]データ'!K:K,"&gt;=21",'[1]データ'!$B:$B,22,'[1]データ'!$F:$F,"&gt;=5010",'[1]データ'!$A:$A,#REF!)-COUNTIFS('[1]データ'!K:K,"&gt;=21",'[1]データ'!$B:$B,22,'[1]データ'!$F:$F,"&gt;=5260",'[1]データ'!$A:$A,#REF!)</f>
        <v>0</v>
      </c>
      <c r="AX20" s="43">
        <f>COUNTIFS('[1]データ'!L:L,"&gt;=21",'[1]データ'!$B:$B,22,'[1]データ'!$F:$F,"&gt;=5010",'[1]データ'!$A:$A,#REF!)-COUNTIFS('[1]データ'!L:L,"&gt;=21",'[1]データ'!$B:$B,22,'[1]データ'!$F:$F,"&gt;=5260",'[1]データ'!$A:$A,#REF!)</f>
        <v>0</v>
      </c>
      <c r="AY20" s="43">
        <f>COUNTIFS('[1]データ'!M:M,"&gt;=21",'[1]データ'!$B:$B,22,'[1]データ'!$F:$F,"&gt;=5010",'[1]データ'!$A:$A,#REF!)-COUNTIFS('[1]データ'!M:M,"&gt;=21",'[1]データ'!$B:$B,22,'[1]データ'!$F:$F,"&gt;=5260",'[1]データ'!$A:$A,#REF!)</f>
        <v>0</v>
      </c>
      <c r="AZ20" s="43">
        <f t="shared" si="2"/>
        <v>0</v>
      </c>
      <c r="BA20" s="43">
        <f>COUNTIFS('[1]データ'!H:H,"&gt;=26",'[1]データ'!$B:$B,22,'[1]データ'!$F:$F,"&gt;=5010",'[1]データ'!$A:$A,#REF!)-COUNTIFS('[1]データ'!H:H,"&gt;=26",'[1]データ'!$B:$B,22,'[1]データ'!$F:$F,"&gt;=5260",'[1]データ'!$A:$A,#REF!)</f>
        <v>0</v>
      </c>
      <c r="BB20" s="43">
        <f>COUNTIFS('[1]データ'!I:I,"&gt;=26",'[1]データ'!$B:$B,22,'[1]データ'!$F:$F,"&gt;=5010",'[1]データ'!$A:$A,#REF!)-COUNTIFS('[1]データ'!I:I,"&gt;=26",'[1]データ'!$B:$B,22,'[1]データ'!$F:$F,"&gt;=5260",'[1]データ'!$A:$A,#REF!)</f>
        <v>0</v>
      </c>
      <c r="BC20" s="43">
        <f>COUNTIFS('[1]データ'!J:J,"&gt;=26",'[1]データ'!$B:$B,22,'[1]データ'!$F:$F,"&gt;=5010",'[1]データ'!$A:$A,#REF!)-COUNTIFS('[1]データ'!J:J,"&gt;=26",'[1]データ'!$B:$B,22,'[1]データ'!$F:$F,"&gt;=5260",'[1]データ'!$A:$A,#REF!)</f>
        <v>0</v>
      </c>
      <c r="BD20" s="43">
        <f>COUNTIFS('[1]データ'!K:K,"&gt;=26",'[1]データ'!$B:$B,22,'[1]データ'!$F:$F,"&gt;=5010",'[1]データ'!$A:$A,#REF!)-COUNTIFS('[1]データ'!K:K,"&gt;=26",'[1]データ'!$B:$B,22,'[1]データ'!$F:$F,"&gt;=5260",'[1]データ'!$A:$A,#REF!)</f>
        <v>0</v>
      </c>
      <c r="BE20" s="43">
        <f>COUNTIFS('[1]データ'!L:L,"&gt;=26",'[1]データ'!$B:$B,22,'[1]データ'!$F:$F,"&gt;=5010",'[1]データ'!$A:$A,#REF!)-COUNTIFS('[1]データ'!L:L,"&gt;=26",'[1]データ'!$B:$B,22,'[1]データ'!$F:$F,"&gt;=5260",'[1]データ'!$A:$A,#REF!)</f>
        <v>0</v>
      </c>
      <c r="BF20" s="43">
        <f>COUNTIFS('[1]データ'!M:M,"&gt;=26",'[1]データ'!$B:$B,22,'[1]データ'!$F:$F,"&gt;=5010",'[1]データ'!$A:$A,#REF!)-COUNTIFS('[1]データ'!M:M,"&gt;=26",'[1]データ'!$B:$B,22,'[1]データ'!$F:$F,"&gt;=5260",'[1]データ'!$A:$A,#REF!)</f>
        <v>0</v>
      </c>
      <c r="BG20" s="43">
        <f t="shared" si="3"/>
        <v>0</v>
      </c>
      <c r="BH20" s="43">
        <f>COUNTIFS('[1]データ'!H:H,"&gt;=31",'[1]データ'!$B:$B,22,'[1]データ'!$F:$F,"&gt;=5010",'[1]データ'!$A:$A,#REF!)-COUNTIFS('[1]データ'!H:H,"&gt;=31",'[1]データ'!$B:$B,22,'[1]データ'!$F:$F,"&gt;=5260",'[1]データ'!$A:$A,#REF!)</f>
        <v>0</v>
      </c>
      <c r="BI20" s="43">
        <f>COUNTIFS('[1]データ'!I:I,"&gt;=31",'[1]データ'!$B:$B,22,'[1]データ'!$F:$F,"&gt;=5010",'[1]データ'!$A:$A,#REF!)-COUNTIFS('[1]データ'!I:I,"&gt;=31",'[1]データ'!$B:$B,22,'[1]データ'!$F:$F,"&gt;=5260",'[1]データ'!$A:$A,#REF!)</f>
        <v>0</v>
      </c>
      <c r="BJ20" s="43">
        <f>COUNTIFS('[1]データ'!J:J,"&gt;=31",'[1]データ'!$B:$B,22,'[1]データ'!$F:$F,"&gt;=5010",'[1]データ'!$A:$A,#REF!)-COUNTIFS('[1]データ'!J:J,"&gt;=31",'[1]データ'!$B:$B,22,'[1]データ'!$F:$F,"&gt;=5260",'[1]データ'!$A:$A,#REF!)</f>
        <v>0</v>
      </c>
      <c r="BK20" s="43">
        <f>COUNTIFS('[1]データ'!K:K,"&gt;=31",'[1]データ'!$B:$B,22,'[1]データ'!$F:$F,"&gt;=5010",'[1]データ'!$A:$A,#REF!)-COUNTIFS('[1]データ'!K:K,"&gt;=31",'[1]データ'!$B:$B,22,'[1]データ'!$F:$F,"&gt;=5260",'[1]データ'!$A:$A,#REF!)</f>
        <v>0</v>
      </c>
      <c r="BL20" s="43">
        <f>COUNTIFS('[1]データ'!L:L,"&gt;=31",'[1]データ'!$B:$B,22,'[1]データ'!$F:$F,"&gt;=5010",'[1]データ'!$A:$A,#REF!)-COUNTIFS('[1]データ'!L:L,"&gt;=31",'[1]データ'!$B:$B,22,'[1]データ'!$F:$F,"&gt;=5260",'[1]データ'!$A:$A,#REF!)</f>
        <v>0</v>
      </c>
      <c r="BM20" s="43">
        <f>COUNTIFS('[1]データ'!M:M,"&gt;=31",'[1]データ'!$B:$B,22,'[1]データ'!$F:$F,"&gt;=5010",'[1]データ'!$A:$A,#REF!)-COUNTIFS('[1]データ'!M:M,"&gt;=31",'[1]データ'!$B:$B,22,'[1]データ'!$F:$F,"&gt;=5260",'[1]データ'!$A:$A,#REF!)</f>
        <v>0</v>
      </c>
      <c r="BN20" s="43">
        <f t="shared" si="4"/>
        <v>0</v>
      </c>
      <c r="BO20" s="43">
        <f>COUNTIFS('[1]データ'!H:H,"&gt;=36",'[1]データ'!$B:$B,22,'[1]データ'!$F:$F,"&gt;=5010",'[1]データ'!$A:$A,#REF!)-COUNTIFS('[1]データ'!H:H,"&gt;=36",'[1]データ'!$B:$B,22,'[1]データ'!$F:$F,"&gt;=5260",'[1]データ'!$A:$A,#REF!)</f>
        <v>0</v>
      </c>
      <c r="BP20" s="43">
        <f>COUNTIFS('[1]データ'!I:I,"&gt;=36",'[1]データ'!$B:$B,22,'[1]データ'!$F:$F,"&gt;=5010",'[1]データ'!$A:$A,#REF!)-COUNTIFS('[1]データ'!I:I,"&gt;=36",'[1]データ'!$B:$B,22,'[1]データ'!$F:$F,"&gt;=5260",'[1]データ'!$A:$A,#REF!)</f>
        <v>0</v>
      </c>
      <c r="BQ20" s="43">
        <f>COUNTIFS('[1]データ'!J:J,"&gt;=36",'[1]データ'!$B:$B,22,'[1]データ'!$F:$F,"&gt;=5010",'[1]データ'!$A:$A,#REF!)-COUNTIFS('[1]データ'!J:J,"&gt;=36",'[1]データ'!$B:$B,22,'[1]データ'!$F:$F,"&gt;=5260",'[1]データ'!$A:$A,#REF!)</f>
        <v>0</v>
      </c>
      <c r="BR20" s="43">
        <f>COUNTIFS('[1]データ'!K:K,"&gt;=36",'[1]データ'!$B:$B,22,'[1]データ'!$F:$F,"&gt;=5010",'[1]データ'!$A:$A,#REF!)-COUNTIFS('[1]データ'!K:K,"&gt;=36",'[1]データ'!$B:$B,22,'[1]データ'!$F:$F,"&gt;=5260",'[1]データ'!$A:$A,#REF!)</f>
        <v>0</v>
      </c>
      <c r="BS20" s="43">
        <f>COUNTIFS('[1]データ'!L:L,"&gt;=36",'[1]データ'!$B:$B,22,'[1]データ'!$F:$F,"&gt;=5010",'[1]データ'!$A:$A,#REF!)-COUNTIFS('[1]データ'!L:L,"&gt;=36",'[1]データ'!$B:$B,22,'[1]データ'!$F:$F,"&gt;=5260",'[1]データ'!$A:$A,#REF!)</f>
        <v>0</v>
      </c>
      <c r="BT20" s="43">
        <f>COUNTIFS('[1]データ'!M:M,"&gt;=36",'[1]データ'!$B:$B,22,'[1]データ'!$F:$F,"&gt;=5010",'[1]データ'!$A:$A,#REF!)-COUNTIFS('[1]データ'!M:M,"&gt;=36",'[1]データ'!$B:$B,22,'[1]データ'!$F:$F,"&gt;=5260",'[1]データ'!$A:$A,#REF!)</f>
        <v>0</v>
      </c>
      <c r="BU20" s="43">
        <f t="shared" si="5"/>
        <v>0</v>
      </c>
      <c r="BV20" s="43">
        <f>COUNTIFS('[1]データ'!H:H,"&gt;=41",'[1]データ'!$B:$B,22,'[1]データ'!$F:$F,"&gt;=5010",'[1]データ'!$A:$A,#REF!)-COUNTIFS('[1]データ'!H:H,"&gt;=41",'[1]データ'!$B:$B,22,'[1]データ'!$F:$F,"&gt;=5260",'[1]データ'!$A:$A,#REF!)</f>
        <v>0</v>
      </c>
      <c r="BW20" s="43">
        <f>COUNTIFS('[1]データ'!I:I,"&gt;=41",'[1]データ'!$B:$B,22,'[1]データ'!$F:$F,"&gt;=5010",'[1]データ'!$A:$A,#REF!)-COUNTIFS('[1]データ'!I:I,"&gt;=41",'[1]データ'!$B:$B,22,'[1]データ'!$F:$F,"&gt;=5260",'[1]データ'!$A:$A,#REF!)</f>
        <v>0</v>
      </c>
      <c r="BX20" s="43">
        <f>COUNTIFS('[1]データ'!J:J,"&gt;=41",'[1]データ'!$B:$B,22,'[1]データ'!$F:$F,"&gt;=5010",'[1]データ'!$A:$A,#REF!)-COUNTIFS('[1]データ'!J:J,"&gt;=41",'[1]データ'!$B:$B,22,'[1]データ'!$F:$F,"&gt;=5260",'[1]データ'!$A:$A,#REF!)</f>
        <v>0</v>
      </c>
      <c r="BY20" s="43">
        <f>COUNTIFS('[1]データ'!K:K,"&gt;=41",'[1]データ'!$B:$B,22,'[1]データ'!$F:$F,"&gt;=5010",'[1]データ'!$A:$A,#REF!)-COUNTIFS('[1]データ'!K:K,"&gt;=41",'[1]データ'!$B:$B,22,'[1]データ'!$F:$F,"&gt;=5260",'[1]データ'!$A:$A,#REF!)</f>
        <v>0</v>
      </c>
      <c r="BZ20" s="43">
        <f>COUNTIFS('[1]データ'!L:L,"&gt;=41",'[1]データ'!$B:$B,22,'[1]データ'!$F:$F,"&gt;=5010",'[1]データ'!$A:$A,#REF!)-COUNTIFS('[1]データ'!L:L,"&gt;=41",'[1]データ'!$B:$B,22,'[1]データ'!$F:$F,"&gt;=5260",'[1]データ'!$A:$A,#REF!)</f>
        <v>0</v>
      </c>
      <c r="CA20" s="43">
        <f>COUNTIFS('[1]データ'!M:M,"&gt;=41",'[1]データ'!$B:$B,22,'[1]データ'!$F:$F,"&gt;=5010",'[1]データ'!$A:$A,#REF!)-COUNTIFS('[1]データ'!M:M,"&gt;=41",'[1]データ'!$B:$B,22,'[1]データ'!$F:$F,"&gt;=5260",'[1]データ'!$A:$A,#REF!)</f>
        <v>0</v>
      </c>
      <c r="CB20" s="43">
        <f t="shared" si="6"/>
        <v>0</v>
      </c>
    </row>
    <row r="21" spans="1:80" ht="18.95" customHeight="1">
      <c r="A21" s="2" t="s">
        <v>29</v>
      </c>
      <c r="B21" s="37">
        <v>133</v>
      </c>
      <c r="C21" s="8">
        <v>109</v>
      </c>
      <c r="D21" s="8">
        <v>18</v>
      </c>
      <c r="E21" s="8">
        <v>19</v>
      </c>
      <c r="F21" s="8">
        <v>17</v>
      </c>
      <c r="G21" s="8">
        <v>19</v>
      </c>
      <c r="H21" s="8">
        <v>18</v>
      </c>
      <c r="I21" s="8">
        <v>18</v>
      </c>
      <c r="J21" s="8">
        <v>3</v>
      </c>
      <c r="K21" s="8">
        <v>21</v>
      </c>
      <c r="L21" s="8">
        <v>7</v>
      </c>
      <c r="M21" s="7">
        <v>13</v>
      </c>
      <c r="N21" s="8">
        <v>19</v>
      </c>
      <c r="O21" s="8">
        <v>30</v>
      </c>
      <c r="P21" s="8">
        <v>33</v>
      </c>
      <c r="Q21" s="8">
        <v>7</v>
      </c>
      <c r="R21" s="7">
        <v>0</v>
      </c>
      <c r="S21" s="8">
        <v>0</v>
      </c>
      <c r="T21" s="8">
        <v>1</v>
      </c>
      <c r="U21" s="8">
        <v>0</v>
      </c>
      <c r="V21" s="8">
        <v>2</v>
      </c>
      <c r="W21" s="8">
        <v>0</v>
      </c>
      <c r="X21" s="8">
        <v>3</v>
      </c>
      <c r="Y21" s="8">
        <v>21</v>
      </c>
      <c r="Z21" s="8">
        <v>0</v>
      </c>
      <c r="AA21" s="28">
        <v>0</v>
      </c>
      <c r="AB21" s="8"/>
      <c r="AC21" s="8"/>
      <c r="AF21" s="43">
        <f>COUNTIFS('[1]データ'!H:H,"&gt;=8",'[1]データ'!$B:$B,22,'[1]データ'!$F:$F,"&gt;=5010",'[1]データ'!$A:$A,#REF!)-COUNTIFS('[1]データ'!H:H,"&gt;=8",'[1]データ'!$B:$B,22,'[1]データ'!$F:$F,"&gt;=5260",'[1]データ'!$A:$A,#REF!)</f>
        <v>0</v>
      </c>
      <c r="AG21" s="43">
        <f>COUNTIFS('[1]データ'!I:I,"&gt;=8",'[1]データ'!$B:$B,22,'[1]データ'!$F:$F,"&gt;=5010",'[1]データ'!$A:$A,#REF!)-COUNTIFS('[1]データ'!I:I,"&gt;=8",'[1]データ'!$B:$B,22,'[1]データ'!$F:$F,"&gt;=5260",'[1]データ'!$A:$A,#REF!)</f>
        <v>0</v>
      </c>
      <c r="AH21" s="43">
        <f>COUNTIFS('[1]データ'!J:J,"&gt;=8",'[1]データ'!$B:$B,22,'[1]データ'!$F:$F,"&gt;=5010",'[1]データ'!$A:$A,#REF!)-COUNTIFS('[1]データ'!J:J,"&gt;=8",'[1]データ'!$B:$B,22,'[1]データ'!$F:$F,"&gt;=5260",'[1]データ'!$A:$A,#REF!)</f>
        <v>0</v>
      </c>
      <c r="AI21" s="43">
        <f>COUNTIFS('[1]データ'!K:K,"&gt;=8",'[1]データ'!$B:$B,22,'[1]データ'!$F:$F,"&gt;=5010",'[1]データ'!$A:$A,#REF!)-COUNTIFS('[1]データ'!K:K,"&gt;=8",'[1]データ'!$B:$B,22,'[1]データ'!$F:$F,"&gt;=5260",'[1]データ'!$A:$A,#REF!)</f>
        <v>0</v>
      </c>
      <c r="AJ21" s="43">
        <f>COUNTIFS('[1]データ'!L:L,"&gt;=8",'[1]データ'!$B:$B,22,'[1]データ'!$F:$F,"&gt;=5010",'[1]データ'!$A:$A,#REF!)-COUNTIFS('[1]データ'!L:L,"&gt;=8",'[1]データ'!$B:$B,22,'[1]データ'!$F:$F,"&gt;=5260",'[1]データ'!$A:$A,#REF!)</f>
        <v>0</v>
      </c>
      <c r="AK21" s="43">
        <f>COUNTIFS('[1]データ'!M:M,"&gt;=8",'[1]データ'!$B:$B,22,'[1]データ'!$F:$F,"&gt;=5010",'[1]データ'!$A:$A,#REF!)-COUNTIFS('[1]データ'!M:M,"&gt;=8",'[1]データ'!$B:$B,22,'[1]データ'!$F:$F,"&gt;=5260",'[1]データ'!$A:$A,#REF!)</f>
        <v>0</v>
      </c>
      <c r="AL21" s="43">
        <f t="shared" si="0"/>
        <v>0</v>
      </c>
      <c r="AM21" s="43">
        <f>COUNTIFS('[1]データ'!H:H,"&gt;=13",'[1]データ'!$B:$B,22,'[1]データ'!$F:$F,"&gt;=5010",'[1]データ'!$A:$A,#REF!)-COUNTIFS('[1]データ'!H:H,"&gt;=13",'[1]データ'!$B:$B,22,'[1]データ'!$F:$F,"&gt;=5260",'[1]データ'!$A:$A,#REF!)</f>
        <v>0</v>
      </c>
      <c r="AN21" s="43">
        <f>COUNTIFS('[1]データ'!I:I,"&gt;=13",'[1]データ'!$B:$B,22,'[1]データ'!$F:$F,"&gt;=5010",'[1]データ'!$A:$A,#REF!)-COUNTIFS('[1]データ'!I:I,"&gt;=13",'[1]データ'!$B:$B,22,'[1]データ'!$F:$F,"&gt;=5260",'[1]データ'!$A:$A,#REF!)</f>
        <v>0</v>
      </c>
      <c r="AO21" s="43">
        <f>COUNTIFS('[1]データ'!J:J,"&gt;=13",'[1]データ'!$B:$B,22,'[1]データ'!$F:$F,"&gt;=5010",'[1]データ'!$A:$A,#REF!)-COUNTIFS('[1]データ'!J:J,"&gt;=13",'[1]データ'!$B:$B,22,'[1]データ'!$F:$F,"&gt;=5260",'[1]データ'!$A:$A,#REF!)</f>
        <v>0</v>
      </c>
      <c r="AP21" s="43">
        <f>COUNTIFS('[1]データ'!K:K,"&gt;=13",'[1]データ'!$B:$B,22,'[1]データ'!$F:$F,"&gt;=5010",'[1]データ'!$A:$A,#REF!)-COUNTIFS('[1]データ'!K:K,"&gt;=13",'[1]データ'!$B:$B,22,'[1]データ'!$F:$F,"&gt;=5260",'[1]データ'!$A:$A,#REF!)</f>
        <v>0</v>
      </c>
      <c r="AQ21" s="43">
        <f>COUNTIFS('[1]データ'!L:L,"&gt;=13",'[1]データ'!$B:$B,22,'[1]データ'!$F:$F,"&gt;=5010",'[1]データ'!$A:$A,#REF!)-COUNTIFS('[1]データ'!L:L,"&gt;=13",'[1]データ'!$B:$B,22,'[1]データ'!$F:$F,"&gt;=5260",'[1]データ'!$A:$A,#REF!)</f>
        <v>0</v>
      </c>
      <c r="AR21" s="43">
        <f>COUNTIFS('[1]データ'!M:M,"&gt;=13",'[1]データ'!$B:$B,22,'[1]データ'!$F:$F,"&gt;=5010",'[1]データ'!$A:$A,#REF!)-COUNTIFS('[1]データ'!M:M,"&gt;=13",'[1]データ'!$B:$B,22,'[1]データ'!$F:$F,"&gt;=5260",'[1]データ'!$A:$A,#REF!)</f>
        <v>0</v>
      </c>
      <c r="AS21" s="43">
        <f t="shared" si="1"/>
        <v>0</v>
      </c>
      <c r="AT21" s="43">
        <f>COUNTIFS('[1]データ'!H:H,"&gt;=21",'[1]データ'!$B:$B,22,'[1]データ'!$F:$F,"&gt;=5010",'[1]データ'!$A:$A,#REF!)-COUNTIFS('[1]データ'!H:H,"&gt;=21",'[1]データ'!$B:$B,22,'[1]データ'!$F:$F,"&gt;=5260",'[1]データ'!$A:$A,#REF!)</f>
        <v>0</v>
      </c>
      <c r="AU21" s="43">
        <f>COUNTIFS('[1]データ'!I:I,"&gt;=21",'[1]データ'!$B:$B,22,'[1]データ'!$F:$F,"&gt;=5010",'[1]データ'!$A:$A,#REF!)-COUNTIFS('[1]データ'!I:I,"&gt;=21",'[1]データ'!$B:$B,22,'[1]データ'!$F:$F,"&gt;=5260",'[1]データ'!$A:$A,#REF!)</f>
        <v>0</v>
      </c>
      <c r="AV21" s="43">
        <f>COUNTIFS('[1]データ'!J:J,"&gt;=21",'[1]データ'!$B:$B,22,'[1]データ'!$F:$F,"&gt;=5010",'[1]データ'!$A:$A,#REF!)-COUNTIFS('[1]データ'!J:J,"&gt;=21",'[1]データ'!$B:$B,22,'[1]データ'!$F:$F,"&gt;=5260",'[1]データ'!$A:$A,#REF!)</f>
        <v>0</v>
      </c>
      <c r="AW21" s="43">
        <f>COUNTIFS('[1]データ'!K:K,"&gt;=21",'[1]データ'!$B:$B,22,'[1]データ'!$F:$F,"&gt;=5010",'[1]データ'!$A:$A,#REF!)-COUNTIFS('[1]データ'!K:K,"&gt;=21",'[1]データ'!$B:$B,22,'[1]データ'!$F:$F,"&gt;=5260",'[1]データ'!$A:$A,#REF!)</f>
        <v>0</v>
      </c>
      <c r="AX21" s="43">
        <f>COUNTIFS('[1]データ'!L:L,"&gt;=21",'[1]データ'!$B:$B,22,'[1]データ'!$F:$F,"&gt;=5010",'[1]データ'!$A:$A,#REF!)-COUNTIFS('[1]データ'!L:L,"&gt;=21",'[1]データ'!$B:$B,22,'[1]データ'!$F:$F,"&gt;=5260",'[1]データ'!$A:$A,#REF!)</f>
        <v>0</v>
      </c>
      <c r="AY21" s="43">
        <f>COUNTIFS('[1]データ'!M:M,"&gt;=21",'[1]データ'!$B:$B,22,'[1]データ'!$F:$F,"&gt;=5010",'[1]データ'!$A:$A,#REF!)-COUNTIFS('[1]データ'!M:M,"&gt;=21",'[1]データ'!$B:$B,22,'[1]データ'!$F:$F,"&gt;=5260",'[1]データ'!$A:$A,#REF!)</f>
        <v>0</v>
      </c>
      <c r="AZ21" s="43">
        <f t="shared" si="2"/>
        <v>0</v>
      </c>
      <c r="BA21" s="43">
        <f>COUNTIFS('[1]データ'!H:H,"&gt;=26",'[1]データ'!$B:$B,22,'[1]データ'!$F:$F,"&gt;=5010",'[1]データ'!$A:$A,#REF!)-COUNTIFS('[1]データ'!H:H,"&gt;=26",'[1]データ'!$B:$B,22,'[1]データ'!$F:$F,"&gt;=5260",'[1]データ'!$A:$A,#REF!)</f>
        <v>0</v>
      </c>
      <c r="BB21" s="43">
        <f>COUNTIFS('[1]データ'!I:I,"&gt;=26",'[1]データ'!$B:$B,22,'[1]データ'!$F:$F,"&gt;=5010",'[1]データ'!$A:$A,#REF!)-COUNTIFS('[1]データ'!I:I,"&gt;=26",'[1]データ'!$B:$B,22,'[1]データ'!$F:$F,"&gt;=5260",'[1]データ'!$A:$A,#REF!)</f>
        <v>0</v>
      </c>
      <c r="BC21" s="43">
        <f>COUNTIFS('[1]データ'!J:J,"&gt;=26",'[1]データ'!$B:$B,22,'[1]データ'!$F:$F,"&gt;=5010",'[1]データ'!$A:$A,#REF!)-COUNTIFS('[1]データ'!J:J,"&gt;=26",'[1]データ'!$B:$B,22,'[1]データ'!$F:$F,"&gt;=5260",'[1]データ'!$A:$A,#REF!)</f>
        <v>0</v>
      </c>
      <c r="BD21" s="43">
        <f>COUNTIFS('[1]データ'!K:K,"&gt;=26",'[1]データ'!$B:$B,22,'[1]データ'!$F:$F,"&gt;=5010",'[1]データ'!$A:$A,#REF!)-COUNTIFS('[1]データ'!K:K,"&gt;=26",'[1]データ'!$B:$B,22,'[1]データ'!$F:$F,"&gt;=5260",'[1]データ'!$A:$A,#REF!)</f>
        <v>0</v>
      </c>
      <c r="BE21" s="43">
        <f>COUNTIFS('[1]データ'!L:L,"&gt;=26",'[1]データ'!$B:$B,22,'[1]データ'!$F:$F,"&gt;=5010",'[1]データ'!$A:$A,#REF!)-COUNTIFS('[1]データ'!L:L,"&gt;=26",'[1]データ'!$B:$B,22,'[1]データ'!$F:$F,"&gt;=5260",'[1]データ'!$A:$A,#REF!)</f>
        <v>0</v>
      </c>
      <c r="BF21" s="43">
        <f>COUNTIFS('[1]データ'!M:M,"&gt;=26",'[1]データ'!$B:$B,22,'[1]データ'!$F:$F,"&gt;=5010",'[1]データ'!$A:$A,#REF!)-COUNTIFS('[1]データ'!M:M,"&gt;=26",'[1]データ'!$B:$B,22,'[1]データ'!$F:$F,"&gt;=5260",'[1]データ'!$A:$A,#REF!)</f>
        <v>0</v>
      </c>
      <c r="BG21" s="43">
        <f t="shared" si="3"/>
        <v>0</v>
      </c>
      <c r="BH21" s="43">
        <f>COUNTIFS('[1]データ'!H:H,"&gt;=31",'[1]データ'!$B:$B,22,'[1]データ'!$F:$F,"&gt;=5010",'[1]データ'!$A:$A,#REF!)-COUNTIFS('[1]データ'!H:H,"&gt;=31",'[1]データ'!$B:$B,22,'[1]データ'!$F:$F,"&gt;=5260",'[1]データ'!$A:$A,#REF!)</f>
        <v>0</v>
      </c>
      <c r="BI21" s="43">
        <f>COUNTIFS('[1]データ'!I:I,"&gt;=31",'[1]データ'!$B:$B,22,'[1]データ'!$F:$F,"&gt;=5010",'[1]データ'!$A:$A,#REF!)-COUNTIFS('[1]データ'!I:I,"&gt;=31",'[1]データ'!$B:$B,22,'[1]データ'!$F:$F,"&gt;=5260",'[1]データ'!$A:$A,#REF!)</f>
        <v>0</v>
      </c>
      <c r="BJ21" s="43">
        <f>COUNTIFS('[1]データ'!J:J,"&gt;=31",'[1]データ'!$B:$B,22,'[1]データ'!$F:$F,"&gt;=5010",'[1]データ'!$A:$A,#REF!)-COUNTIFS('[1]データ'!J:J,"&gt;=31",'[1]データ'!$B:$B,22,'[1]データ'!$F:$F,"&gt;=5260",'[1]データ'!$A:$A,#REF!)</f>
        <v>0</v>
      </c>
      <c r="BK21" s="43">
        <f>COUNTIFS('[1]データ'!K:K,"&gt;=31",'[1]データ'!$B:$B,22,'[1]データ'!$F:$F,"&gt;=5010",'[1]データ'!$A:$A,#REF!)-COUNTIFS('[1]データ'!K:K,"&gt;=31",'[1]データ'!$B:$B,22,'[1]データ'!$F:$F,"&gt;=5260",'[1]データ'!$A:$A,#REF!)</f>
        <v>0</v>
      </c>
      <c r="BL21" s="43">
        <f>COUNTIFS('[1]データ'!L:L,"&gt;=31",'[1]データ'!$B:$B,22,'[1]データ'!$F:$F,"&gt;=5010",'[1]データ'!$A:$A,#REF!)-COUNTIFS('[1]データ'!L:L,"&gt;=31",'[1]データ'!$B:$B,22,'[1]データ'!$F:$F,"&gt;=5260",'[1]データ'!$A:$A,#REF!)</f>
        <v>0</v>
      </c>
      <c r="BM21" s="43">
        <f>COUNTIFS('[1]データ'!M:M,"&gt;=31",'[1]データ'!$B:$B,22,'[1]データ'!$F:$F,"&gt;=5010",'[1]データ'!$A:$A,#REF!)-COUNTIFS('[1]データ'!M:M,"&gt;=31",'[1]データ'!$B:$B,22,'[1]データ'!$F:$F,"&gt;=5260",'[1]データ'!$A:$A,#REF!)</f>
        <v>0</v>
      </c>
      <c r="BN21" s="43">
        <f t="shared" si="4"/>
        <v>0</v>
      </c>
      <c r="BO21" s="43">
        <f>COUNTIFS('[1]データ'!H:H,"&gt;=36",'[1]データ'!$B:$B,22,'[1]データ'!$F:$F,"&gt;=5010",'[1]データ'!$A:$A,#REF!)-COUNTIFS('[1]データ'!H:H,"&gt;=36",'[1]データ'!$B:$B,22,'[1]データ'!$F:$F,"&gt;=5260",'[1]データ'!$A:$A,#REF!)</f>
        <v>0</v>
      </c>
      <c r="BP21" s="43">
        <f>COUNTIFS('[1]データ'!I:I,"&gt;=36",'[1]データ'!$B:$B,22,'[1]データ'!$F:$F,"&gt;=5010",'[1]データ'!$A:$A,#REF!)-COUNTIFS('[1]データ'!I:I,"&gt;=36",'[1]データ'!$B:$B,22,'[1]データ'!$F:$F,"&gt;=5260",'[1]データ'!$A:$A,#REF!)</f>
        <v>0</v>
      </c>
      <c r="BQ21" s="43">
        <f>COUNTIFS('[1]データ'!J:J,"&gt;=36",'[1]データ'!$B:$B,22,'[1]データ'!$F:$F,"&gt;=5010",'[1]データ'!$A:$A,#REF!)-COUNTIFS('[1]データ'!J:J,"&gt;=36",'[1]データ'!$B:$B,22,'[1]データ'!$F:$F,"&gt;=5260",'[1]データ'!$A:$A,#REF!)</f>
        <v>0</v>
      </c>
      <c r="BR21" s="43">
        <f>COUNTIFS('[1]データ'!K:K,"&gt;=36",'[1]データ'!$B:$B,22,'[1]データ'!$F:$F,"&gt;=5010",'[1]データ'!$A:$A,#REF!)-COUNTIFS('[1]データ'!K:K,"&gt;=36",'[1]データ'!$B:$B,22,'[1]データ'!$F:$F,"&gt;=5260",'[1]データ'!$A:$A,#REF!)</f>
        <v>0</v>
      </c>
      <c r="BS21" s="43">
        <f>COUNTIFS('[1]データ'!L:L,"&gt;=36",'[1]データ'!$B:$B,22,'[1]データ'!$F:$F,"&gt;=5010",'[1]データ'!$A:$A,#REF!)-COUNTIFS('[1]データ'!L:L,"&gt;=36",'[1]データ'!$B:$B,22,'[1]データ'!$F:$F,"&gt;=5260",'[1]データ'!$A:$A,#REF!)</f>
        <v>0</v>
      </c>
      <c r="BT21" s="43">
        <f>COUNTIFS('[1]データ'!M:M,"&gt;=36",'[1]データ'!$B:$B,22,'[1]データ'!$F:$F,"&gt;=5010",'[1]データ'!$A:$A,#REF!)-COUNTIFS('[1]データ'!M:M,"&gt;=36",'[1]データ'!$B:$B,22,'[1]データ'!$F:$F,"&gt;=5260",'[1]データ'!$A:$A,#REF!)</f>
        <v>0</v>
      </c>
      <c r="BU21" s="43">
        <f t="shared" si="5"/>
        <v>0</v>
      </c>
      <c r="BV21" s="43">
        <f>COUNTIFS('[1]データ'!H:H,"&gt;=41",'[1]データ'!$B:$B,22,'[1]データ'!$F:$F,"&gt;=5010",'[1]データ'!$A:$A,#REF!)-COUNTIFS('[1]データ'!H:H,"&gt;=41",'[1]データ'!$B:$B,22,'[1]データ'!$F:$F,"&gt;=5260",'[1]データ'!$A:$A,#REF!)</f>
        <v>0</v>
      </c>
      <c r="BW21" s="43">
        <f>COUNTIFS('[1]データ'!I:I,"&gt;=41",'[1]データ'!$B:$B,22,'[1]データ'!$F:$F,"&gt;=5010",'[1]データ'!$A:$A,#REF!)-COUNTIFS('[1]データ'!I:I,"&gt;=41",'[1]データ'!$B:$B,22,'[1]データ'!$F:$F,"&gt;=5260",'[1]データ'!$A:$A,#REF!)</f>
        <v>0</v>
      </c>
      <c r="BX21" s="43">
        <f>COUNTIFS('[1]データ'!J:J,"&gt;=41",'[1]データ'!$B:$B,22,'[1]データ'!$F:$F,"&gt;=5010",'[1]データ'!$A:$A,#REF!)-COUNTIFS('[1]データ'!J:J,"&gt;=41",'[1]データ'!$B:$B,22,'[1]データ'!$F:$F,"&gt;=5260",'[1]データ'!$A:$A,#REF!)</f>
        <v>0</v>
      </c>
      <c r="BY21" s="43">
        <f>COUNTIFS('[1]データ'!K:K,"&gt;=41",'[1]データ'!$B:$B,22,'[1]データ'!$F:$F,"&gt;=5010",'[1]データ'!$A:$A,#REF!)-COUNTIFS('[1]データ'!K:K,"&gt;=41",'[1]データ'!$B:$B,22,'[1]データ'!$F:$F,"&gt;=5260",'[1]データ'!$A:$A,#REF!)</f>
        <v>0</v>
      </c>
      <c r="BZ21" s="43">
        <f>COUNTIFS('[1]データ'!L:L,"&gt;=41",'[1]データ'!$B:$B,22,'[1]データ'!$F:$F,"&gt;=5010",'[1]データ'!$A:$A,#REF!)-COUNTIFS('[1]データ'!L:L,"&gt;=41",'[1]データ'!$B:$B,22,'[1]データ'!$F:$F,"&gt;=5260",'[1]データ'!$A:$A,#REF!)</f>
        <v>0</v>
      </c>
      <c r="CA21" s="43">
        <f>COUNTIFS('[1]データ'!M:M,"&gt;=41",'[1]データ'!$B:$B,22,'[1]データ'!$F:$F,"&gt;=5010",'[1]データ'!$A:$A,#REF!)-COUNTIFS('[1]データ'!M:M,"&gt;=41",'[1]データ'!$B:$B,22,'[1]データ'!$F:$F,"&gt;=5260",'[1]データ'!$A:$A,#REF!)</f>
        <v>0</v>
      </c>
      <c r="CB21" s="43">
        <f t="shared" si="6"/>
        <v>0</v>
      </c>
    </row>
    <row r="22" spans="1:80" ht="18.95" customHeight="1">
      <c r="A22" s="2" t="s">
        <v>30</v>
      </c>
      <c r="B22" s="37">
        <v>296</v>
      </c>
      <c r="C22" s="8">
        <v>239</v>
      </c>
      <c r="D22" s="8">
        <v>41</v>
      </c>
      <c r="E22" s="8">
        <v>42</v>
      </c>
      <c r="F22" s="8">
        <v>39</v>
      </c>
      <c r="G22" s="8">
        <v>37</v>
      </c>
      <c r="H22" s="8">
        <v>41</v>
      </c>
      <c r="I22" s="8">
        <v>39</v>
      </c>
      <c r="J22" s="8">
        <v>0</v>
      </c>
      <c r="K22" s="8">
        <v>57</v>
      </c>
      <c r="L22" s="8">
        <v>0</v>
      </c>
      <c r="M22" s="7">
        <v>1</v>
      </c>
      <c r="N22" s="8">
        <v>36</v>
      </c>
      <c r="O22" s="8">
        <v>58</v>
      </c>
      <c r="P22" s="8">
        <v>71</v>
      </c>
      <c r="Q22" s="8">
        <v>67</v>
      </c>
      <c r="R22" s="7">
        <v>6</v>
      </c>
      <c r="S22" s="8">
        <v>0</v>
      </c>
      <c r="T22" s="8">
        <v>0</v>
      </c>
      <c r="U22" s="8">
        <v>0</v>
      </c>
      <c r="V22" s="8">
        <v>0</v>
      </c>
      <c r="W22" s="8">
        <v>0</v>
      </c>
      <c r="X22" s="8">
        <v>0</v>
      </c>
      <c r="Y22" s="8">
        <v>53</v>
      </c>
      <c r="Z22" s="8">
        <v>4</v>
      </c>
      <c r="AA22" s="28">
        <v>0</v>
      </c>
      <c r="AB22" s="8"/>
      <c r="AC22" s="8"/>
      <c r="AF22" s="43">
        <f>COUNTIFS('[1]データ'!H:H,"&gt;=8",'[1]データ'!$B:$B,22,'[1]データ'!$F:$F,"&gt;=5010",'[1]データ'!$A:$A,#REF!)-COUNTIFS('[1]データ'!H:H,"&gt;=8",'[1]データ'!$B:$B,22,'[1]データ'!$F:$F,"&gt;=5260",'[1]データ'!$A:$A,#REF!)</f>
        <v>0</v>
      </c>
      <c r="AG22" s="43">
        <f>COUNTIFS('[1]データ'!I:I,"&gt;=8",'[1]データ'!$B:$B,22,'[1]データ'!$F:$F,"&gt;=5010",'[1]データ'!$A:$A,#REF!)-COUNTIFS('[1]データ'!I:I,"&gt;=8",'[1]データ'!$B:$B,22,'[1]データ'!$F:$F,"&gt;=5260",'[1]データ'!$A:$A,#REF!)</f>
        <v>0</v>
      </c>
      <c r="AH22" s="43">
        <f>COUNTIFS('[1]データ'!J:J,"&gt;=8",'[1]データ'!$B:$B,22,'[1]データ'!$F:$F,"&gt;=5010",'[1]データ'!$A:$A,#REF!)-COUNTIFS('[1]データ'!J:J,"&gt;=8",'[1]データ'!$B:$B,22,'[1]データ'!$F:$F,"&gt;=5260",'[1]データ'!$A:$A,#REF!)</f>
        <v>0</v>
      </c>
      <c r="AI22" s="43">
        <f>COUNTIFS('[1]データ'!K:K,"&gt;=8",'[1]データ'!$B:$B,22,'[1]データ'!$F:$F,"&gt;=5010",'[1]データ'!$A:$A,#REF!)-COUNTIFS('[1]データ'!K:K,"&gt;=8",'[1]データ'!$B:$B,22,'[1]データ'!$F:$F,"&gt;=5260",'[1]データ'!$A:$A,#REF!)</f>
        <v>0</v>
      </c>
      <c r="AJ22" s="43">
        <f>COUNTIFS('[1]データ'!L:L,"&gt;=8",'[1]データ'!$B:$B,22,'[1]データ'!$F:$F,"&gt;=5010",'[1]データ'!$A:$A,#REF!)-COUNTIFS('[1]データ'!L:L,"&gt;=8",'[1]データ'!$B:$B,22,'[1]データ'!$F:$F,"&gt;=5260",'[1]データ'!$A:$A,#REF!)</f>
        <v>0</v>
      </c>
      <c r="AK22" s="43">
        <f>COUNTIFS('[1]データ'!M:M,"&gt;=8",'[1]データ'!$B:$B,22,'[1]データ'!$F:$F,"&gt;=5010",'[1]データ'!$A:$A,#REF!)-COUNTIFS('[1]データ'!M:M,"&gt;=8",'[1]データ'!$B:$B,22,'[1]データ'!$F:$F,"&gt;=5260",'[1]データ'!$A:$A,#REF!)</f>
        <v>0</v>
      </c>
      <c r="AL22" s="43">
        <f t="shared" si="0"/>
        <v>0</v>
      </c>
      <c r="AM22" s="43">
        <f>COUNTIFS('[1]データ'!H:H,"&gt;=13",'[1]データ'!$B:$B,22,'[1]データ'!$F:$F,"&gt;=5010",'[1]データ'!$A:$A,#REF!)-COUNTIFS('[1]データ'!H:H,"&gt;=13",'[1]データ'!$B:$B,22,'[1]データ'!$F:$F,"&gt;=5260",'[1]データ'!$A:$A,#REF!)</f>
        <v>0</v>
      </c>
      <c r="AN22" s="43">
        <f>COUNTIFS('[1]データ'!I:I,"&gt;=13",'[1]データ'!$B:$B,22,'[1]データ'!$F:$F,"&gt;=5010",'[1]データ'!$A:$A,#REF!)-COUNTIFS('[1]データ'!I:I,"&gt;=13",'[1]データ'!$B:$B,22,'[1]データ'!$F:$F,"&gt;=5260",'[1]データ'!$A:$A,#REF!)</f>
        <v>0</v>
      </c>
      <c r="AO22" s="43">
        <f>COUNTIFS('[1]データ'!J:J,"&gt;=13",'[1]データ'!$B:$B,22,'[1]データ'!$F:$F,"&gt;=5010",'[1]データ'!$A:$A,#REF!)-COUNTIFS('[1]データ'!J:J,"&gt;=13",'[1]データ'!$B:$B,22,'[1]データ'!$F:$F,"&gt;=5260",'[1]データ'!$A:$A,#REF!)</f>
        <v>0</v>
      </c>
      <c r="AP22" s="43">
        <f>COUNTIFS('[1]データ'!K:K,"&gt;=13",'[1]データ'!$B:$B,22,'[1]データ'!$F:$F,"&gt;=5010",'[1]データ'!$A:$A,#REF!)-COUNTIFS('[1]データ'!K:K,"&gt;=13",'[1]データ'!$B:$B,22,'[1]データ'!$F:$F,"&gt;=5260",'[1]データ'!$A:$A,#REF!)</f>
        <v>0</v>
      </c>
      <c r="AQ22" s="43">
        <f>COUNTIFS('[1]データ'!L:L,"&gt;=13",'[1]データ'!$B:$B,22,'[1]データ'!$F:$F,"&gt;=5010",'[1]データ'!$A:$A,#REF!)-COUNTIFS('[1]データ'!L:L,"&gt;=13",'[1]データ'!$B:$B,22,'[1]データ'!$F:$F,"&gt;=5260",'[1]データ'!$A:$A,#REF!)</f>
        <v>0</v>
      </c>
      <c r="AR22" s="43">
        <f>COUNTIFS('[1]データ'!M:M,"&gt;=13",'[1]データ'!$B:$B,22,'[1]データ'!$F:$F,"&gt;=5010",'[1]データ'!$A:$A,#REF!)-COUNTIFS('[1]データ'!M:M,"&gt;=13",'[1]データ'!$B:$B,22,'[1]データ'!$F:$F,"&gt;=5260",'[1]データ'!$A:$A,#REF!)</f>
        <v>0</v>
      </c>
      <c r="AS22" s="43">
        <f t="shared" si="1"/>
        <v>0</v>
      </c>
      <c r="AT22" s="43">
        <f>COUNTIFS('[1]データ'!H:H,"&gt;=21",'[1]データ'!$B:$B,22,'[1]データ'!$F:$F,"&gt;=5010",'[1]データ'!$A:$A,#REF!)-COUNTIFS('[1]データ'!H:H,"&gt;=21",'[1]データ'!$B:$B,22,'[1]データ'!$F:$F,"&gt;=5260",'[1]データ'!$A:$A,#REF!)</f>
        <v>0</v>
      </c>
      <c r="AU22" s="43">
        <f>COUNTIFS('[1]データ'!I:I,"&gt;=21",'[1]データ'!$B:$B,22,'[1]データ'!$F:$F,"&gt;=5010",'[1]データ'!$A:$A,#REF!)-COUNTIFS('[1]データ'!I:I,"&gt;=21",'[1]データ'!$B:$B,22,'[1]データ'!$F:$F,"&gt;=5260",'[1]データ'!$A:$A,#REF!)</f>
        <v>0</v>
      </c>
      <c r="AV22" s="43">
        <f>COUNTIFS('[1]データ'!J:J,"&gt;=21",'[1]データ'!$B:$B,22,'[1]データ'!$F:$F,"&gt;=5010",'[1]データ'!$A:$A,#REF!)-COUNTIFS('[1]データ'!J:J,"&gt;=21",'[1]データ'!$B:$B,22,'[1]データ'!$F:$F,"&gt;=5260",'[1]データ'!$A:$A,#REF!)</f>
        <v>0</v>
      </c>
      <c r="AW22" s="43">
        <f>COUNTIFS('[1]データ'!K:K,"&gt;=21",'[1]データ'!$B:$B,22,'[1]データ'!$F:$F,"&gt;=5010",'[1]データ'!$A:$A,#REF!)-COUNTIFS('[1]データ'!K:K,"&gt;=21",'[1]データ'!$B:$B,22,'[1]データ'!$F:$F,"&gt;=5260",'[1]データ'!$A:$A,#REF!)</f>
        <v>0</v>
      </c>
      <c r="AX22" s="43">
        <f>COUNTIFS('[1]データ'!L:L,"&gt;=21",'[1]データ'!$B:$B,22,'[1]データ'!$F:$F,"&gt;=5010",'[1]データ'!$A:$A,#REF!)-COUNTIFS('[1]データ'!L:L,"&gt;=21",'[1]データ'!$B:$B,22,'[1]データ'!$F:$F,"&gt;=5260",'[1]データ'!$A:$A,#REF!)</f>
        <v>0</v>
      </c>
      <c r="AY22" s="43">
        <f>COUNTIFS('[1]データ'!M:M,"&gt;=21",'[1]データ'!$B:$B,22,'[1]データ'!$F:$F,"&gt;=5010",'[1]データ'!$A:$A,#REF!)-COUNTIFS('[1]データ'!M:M,"&gt;=21",'[1]データ'!$B:$B,22,'[1]データ'!$F:$F,"&gt;=5260",'[1]データ'!$A:$A,#REF!)</f>
        <v>0</v>
      </c>
      <c r="AZ22" s="43">
        <f t="shared" si="2"/>
        <v>0</v>
      </c>
      <c r="BA22" s="43">
        <f>COUNTIFS('[1]データ'!H:H,"&gt;=26",'[1]データ'!$B:$B,22,'[1]データ'!$F:$F,"&gt;=5010",'[1]データ'!$A:$A,#REF!)-COUNTIFS('[1]データ'!H:H,"&gt;=26",'[1]データ'!$B:$B,22,'[1]データ'!$F:$F,"&gt;=5260",'[1]データ'!$A:$A,#REF!)</f>
        <v>0</v>
      </c>
      <c r="BB22" s="43">
        <f>COUNTIFS('[1]データ'!I:I,"&gt;=26",'[1]データ'!$B:$B,22,'[1]データ'!$F:$F,"&gt;=5010",'[1]データ'!$A:$A,#REF!)-COUNTIFS('[1]データ'!I:I,"&gt;=26",'[1]データ'!$B:$B,22,'[1]データ'!$F:$F,"&gt;=5260",'[1]データ'!$A:$A,#REF!)</f>
        <v>0</v>
      </c>
      <c r="BC22" s="43">
        <f>COUNTIFS('[1]データ'!J:J,"&gt;=26",'[1]データ'!$B:$B,22,'[1]データ'!$F:$F,"&gt;=5010",'[1]データ'!$A:$A,#REF!)-COUNTIFS('[1]データ'!J:J,"&gt;=26",'[1]データ'!$B:$B,22,'[1]データ'!$F:$F,"&gt;=5260",'[1]データ'!$A:$A,#REF!)</f>
        <v>0</v>
      </c>
      <c r="BD22" s="43">
        <f>COUNTIFS('[1]データ'!K:K,"&gt;=26",'[1]データ'!$B:$B,22,'[1]データ'!$F:$F,"&gt;=5010",'[1]データ'!$A:$A,#REF!)-COUNTIFS('[1]データ'!K:K,"&gt;=26",'[1]データ'!$B:$B,22,'[1]データ'!$F:$F,"&gt;=5260",'[1]データ'!$A:$A,#REF!)</f>
        <v>0</v>
      </c>
      <c r="BE22" s="43">
        <f>COUNTIFS('[1]データ'!L:L,"&gt;=26",'[1]データ'!$B:$B,22,'[1]データ'!$F:$F,"&gt;=5010",'[1]データ'!$A:$A,#REF!)-COUNTIFS('[1]データ'!L:L,"&gt;=26",'[1]データ'!$B:$B,22,'[1]データ'!$F:$F,"&gt;=5260",'[1]データ'!$A:$A,#REF!)</f>
        <v>0</v>
      </c>
      <c r="BF22" s="43">
        <f>COUNTIFS('[1]データ'!M:M,"&gt;=26",'[1]データ'!$B:$B,22,'[1]データ'!$F:$F,"&gt;=5010",'[1]データ'!$A:$A,#REF!)-COUNTIFS('[1]データ'!M:M,"&gt;=26",'[1]データ'!$B:$B,22,'[1]データ'!$F:$F,"&gt;=5260",'[1]データ'!$A:$A,#REF!)</f>
        <v>0</v>
      </c>
      <c r="BG22" s="43">
        <f t="shared" si="3"/>
        <v>0</v>
      </c>
      <c r="BH22" s="43">
        <f>COUNTIFS('[1]データ'!H:H,"&gt;=31",'[1]データ'!$B:$B,22,'[1]データ'!$F:$F,"&gt;=5010",'[1]データ'!$A:$A,#REF!)-COUNTIFS('[1]データ'!H:H,"&gt;=31",'[1]データ'!$B:$B,22,'[1]データ'!$F:$F,"&gt;=5260",'[1]データ'!$A:$A,#REF!)</f>
        <v>0</v>
      </c>
      <c r="BI22" s="43">
        <f>COUNTIFS('[1]データ'!I:I,"&gt;=31",'[1]データ'!$B:$B,22,'[1]データ'!$F:$F,"&gt;=5010",'[1]データ'!$A:$A,#REF!)-COUNTIFS('[1]データ'!I:I,"&gt;=31",'[1]データ'!$B:$B,22,'[1]データ'!$F:$F,"&gt;=5260",'[1]データ'!$A:$A,#REF!)</f>
        <v>0</v>
      </c>
      <c r="BJ22" s="43">
        <f>COUNTIFS('[1]データ'!J:J,"&gt;=31",'[1]データ'!$B:$B,22,'[1]データ'!$F:$F,"&gt;=5010",'[1]データ'!$A:$A,#REF!)-COUNTIFS('[1]データ'!J:J,"&gt;=31",'[1]データ'!$B:$B,22,'[1]データ'!$F:$F,"&gt;=5260",'[1]データ'!$A:$A,#REF!)</f>
        <v>0</v>
      </c>
      <c r="BK22" s="43">
        <f>COUNTIFS('[1]データ'!K:K,"&gt;=31",'[1]データ'!$B:$B,22,'[1]データ'!$F:$F,"&gt;=5010",'[1]データ'!$A:$A,#REF!)-COUNTIFS('[1]データ'!K:K,"&gt;=31",'[1]データ'!$B:$B,22,'[1]データ'!$F:$F,"&gt;=5260",'[1]データ'!$A:$A,#REF!)</f>
        <v>0</v>
      </c>
      <c r="BL22" s="43">
        <f>COUNTIFS('[1]データ'!L:L,"&gt;=31",'[1]データ'!$B:$B,22,'[1]データ'!$F:$F,"&gt;=5010",'[1]データ'!$A:$A,#REF!)-COUNTIFS('[1]データ'!L:L,"&gt;=31",'[1]データ'!$B:$B,22,'[1]データ'!$F:$F,"&gt;=5260",'[1]データ'!$A:$A,#REF!)</f>
        <v>0</v>
      </c>
      <c r="BM22" s="43">
        <f>COUNTIFS('[1]データ'!M:M,"&gt;=31",'[1]データ'!$B:$B,22,'[1]データ'!$F:$F,"&gt;=5010",'[1]データ'!$A:$A,#REF!)-COUNTIFS('[1]データ'!M:M,"&gt;=31",'[1]データ'!$B:$B,22,'[1]データ'!$F:$F,"&gt;=5260",'[1]データ'!$A:$A,#REF!)</f>
        <v>0</v>
      </c>
      <c r="BN22" s="43">
        <f t="shared" si="4"/>
        <v>0</v>
      </c>
      <c r="BO22" s="43">
        <f>COUNTIFS('[1]データ'!H:H,"&gt;=36",'[1]データ'!$B:$B,22,'[1]データ'!$F:$F,"&gt;=5010",'[1]データ'!$A:$A,#REF!)-COUNTIFS('[1]データ'!H:H,"&gt;=36",'[1]データ'!$B:$B,22,'[1]データ'!$F:$F,"&gt;=5260",'[1]データ'!$A:$A,#REF!)</f>
        <v>0</v>
      </c>
      <c r="BP22" s="43">
        <f>COUNTIFS('[1]データ'!I:I,"&gt;=36",'[1]データ'!$B:$B,22,'[1]データ'!$F:$F,"&gt;=5010",'[1]データ'!$A:$A,#REF!)-COUNTIFS('[1]データ'!I:I,"&gt;=36",'[1]データ'!$B:$B,22,'[1]データ'!$F:$F,"&gt;=5260",'[1]データ'!$A:$A,#REF!)</f>
        <v>0</v>
      </c>
      <c r="BQ22" s="43">
        <f>COUNTIFS('[1]データ'!J:J,"&gt;=36",'[1]データ'!$B:$B,22,'[1]データ'!$F:$F,"&gt;=5010",'[1]データ'!$A:$A,#REF!)-COUNTIFS('[1]データ'!J:J,"&gt;=36",'[1]データ'!$B:$B,22,'[1]データ'!$F:$F,"&gt;=5260",'[1]データ'!$A:$A,#REF!)</f>
        <v>0</v>
      </c>
      <c r="BR22" s="43">
        <f>COUNTIFS('[1]データ'!K:K,"&gt;=36",'[1]データ'!$B:$B,22,'[1]データ'!$F:$F,"&gt;=5010",'[1]データ'!$A:$A,#REF!)-COUNTIFS('[1]データ'!K:K,"&gt;=36",'[1]データ'!$B:$B,22,'[1]データ'!$F:$F,"&gt;=5260",'[1]データ'!$A:$A,#REF!)</f>
        <v>0</v>
      </c>
      <c r="BS22" s="43">
        <f>COUNTIFS('[1]データ'!L:L,"&gt;=36",'[1]データ'!$B:$B,22,'[1]データ'!$F:$F,"&gt;=5010",'[1]データ'!$A:$A,#REF!)-COUNTIFS('[1]データ'!L:L,"&gt;=36",'[1]データ'!$B:$B,22,'[1]データ'!$F:$F,"&gt;=5260",'[1]データ'!$A:$A,#REF!)</f>
        <v>0</v>
      </c>
      <c r="BT22" s="43">
        <f>COUNTIFS('[1]データ'!M:M,"&gt;=36",'[1]データ'!$B:$B,22,'[1]データ'!$F:$F,"&gt;=5010",'[1]データ'!$A:$A,#REF!)-COUNTIFS('[1]データ'!M:M,"&gt;=36",'[1]データ'!$B:$B,22,'[1]データ'!$F:$F,"&gt;=5260",'[1]データ'!$A:$A,#REF!)</f>
        <v>0</v>
      </c>
      <c r="BU22" s="43">
        <f t="shared" si="5"/>
        <v>0</v>
      </c>
      <c r="BV22" s="43">
        <f>COUNTIFS('[1]データ'!H:H,"&gt;=41",'[1]データ'!$B:$B,22,'[1]データ'!$F:$F,"&gt;=5010",'[1]データ'!$A:$A,#REF!)-COUNTIFS('[1]データ'!H:H,"&gt;=41",'[1]データ'!$B:$B,22,'[1]データ'!$F:$F,"&gt;=5260",'[1]データ'!$A:$A,#REF!)</f>
        <v>0</v>
      </c>
      <c r="BW22" s="43">
        <f>COUNTIFS('[1]データ'!I:I,"&gt;=41",'[1]データ'!$B:$B,22,'[1]データ'!$F:$F,"&gt;=5010",'[1]データ'!$A:$A,#REF!)-COUNTIFS('[1]データ'!I:I,"&gt;=41",'[1]データ'!$B:$B,22,'[1]データ'!$F:$F,"&gt;=5260",'[1]データ'!$A:$A,#REF!)</f>
        <v>0</v>
      </c>
      <c r="BX22" s="43">
        <f>COUNTIFS('[1]データ'!J:J,"&gt;=41",'[1]データ'!$B:$B,22,'[1]データ'!$F:$F,"&gt;=5010",'[1]データ'!$A:$A,#REF!)-COUNTIFS('[1]データ'!J:J,"&gt;=41",'[1]データ'!$B:$B,22,'[1]データ'!$F:$F,"&gt;=5260",'[1]データ'!$A:$A,#REF!)</f>
        <v>0</v>
      </c>
      <c r="BY22" s="43">
        <f>COUNTIFS('[1]データ'!K:K,"&gt;=41",'[1]データ'!$B:$B,22,'[1]データ'!$F:$F,"&gt;=5010",'[1]データ'!$A:$A,#REF!)-COUNTIFS('[1]データ'!K:K,"&gt;=41",'[1]データ'!$B:$B,22,'[1]データ'!$F:$F,"&gt;=5260",'[1]データ'!$A:$A,#REF!)</f>
        <v>0</v>
      </c>
      <c r="BZ22" s="43">
        <f>COUNTIFS('[1]データ'!L:L,"&gt;=41",'[1]データ'!$B:$B,22,'[1]データ'!$F:$F,"&gt;=5010",'[1]データ'!$A:$A,#REF!)-COUNTIFS('[1]データ'!L:L,"&gt;=41",'[1]データ'!$B:$B,22,'[1]データ'!$F:$F,"&gt;=5260",'[1]データ'!$A:$A,#REF!)</f>
        <v>0</v>
      </c>
      <c r="CA22" s="43">
        <f>COUNTIFS('[1]データ'!M:M,"&gt;=41",'[1]データ'!$B:$B,22,'[1]データ'!$F:$F,"&gt;=5010",'[1]データ'!$A:$A,#REF!)-COUNTIFS('[1]データ'!M:M,"&gt;=41",'[1]データ'!$B:$B,22,'[1]データ'!$F:$F,"&gt;=5260",'[1]データ'!$A:$A,#REF!)</f>
        <v>0</v>
      </c>
      <c r="CB22" s="43">
        <f t="shared" si="6"/>
        <v>0</v>
      </c>
    </row>
    <row r="23" spans="1:80" ht="18.95" customHeight="1">
      <c r="A23" s="2" t="s">
        <v>31</v>
      </c>
      <c r="B23" s="37">
        <v>101</v>
      </c>
      <c r="C23" s="8">
        <v>79</v>
      </c>
      <c r="D23" s="8">
        <v>13</v>
      </c>
      <c r="E23" s="8">
        <v>13</v>
      </c>
      <c r="F23" s="8">
        <v>13</v>
      </c>
      <c r="G23" s="8">
        <v>14</v>
      </c>
      <c r="H23" s="8">
        <v>12</v>
      </c>
      <c r="I23" s="8">
        <v>14</v>
      </c>
      <c r="J23" s="8">
        <v>0</v>
      </c>
      <c r="K23" s="8">
        <v>22</v>
      </c>
      <c r="L23" s="8">
        <v>0</v>
      </c>
      <c r="M23" s="7">
        <v>4</v>
      </c>
      <c r="N23" s="8">
        <v>14</v>
      </c>
      <c r="O23" s="8">
        <v>19</v>
      </c>
      <c r="P23" s="8">
        <v>31</v>
      </c>
      <c r="Q23" s="8">
        <v>10</v>
      </c>
      <c r="R23" s="7">
        <v>1</v>
      </c>
      <c r="S23" s="8">
        <v>0</v>
      </c>
      <c r="T23" s="8">
        <v>0</v>
      </c>
      <c r="U23" s="8">
        <v>0</v>
      </c>
      <c r="V23" s="8">
        <v>0</v>
      </c>
      <c r="W23" s="8">
        <v>0</v>
      </c>
      <c r="X23" s="8">
        <v>0</v>
      </c>
      <c r="Y23" s="8">
        <v>22</v>
      </c>
      <c r="Z23" s="8">
        <v>0</v>
      </c>
      <c r="AA23" s="28">
        <v>0</v>
      </c>
      <c r="AB23" s="8"/>
      <c r="AC23" s="8"/>
      <c r="AF23" s="43">
        <f>COUNTIFS('[1]データ'!H:H,"&gt;=8",'[1]データ'!$B:$B,22,'[1]データ'!$F:$F,"&gt;=5010",'[1]データ'!$A:$A,#REF!)-COUNTIFS('[1]データ'!H:H,"&gt;=8",'[1]データ'!$B:$B,22,'[1]データ'!$F:$F,"&gt;=5260",'[1]データ'!$A:$A,#REF!)</f>
        <v>0</v>
      </c>
      <c r="AG23" s="43">
        <f>COUNTIFS('[1]データ'!I:I,"&gt;=8",'[1]データ'!$B:$B,22,'[1]データ'!$F:$F,"&gt;=5010",'[1]データ'!$A:$A,#REF!)-COUNTIFS('[1]データ'!I:I,"&gt;=8",'[1]データ'!$B:$B,22,'[1]データ'!$F:$F,"&gt;=5260",'[1]データ'!$A:$A,#REF!)</f>
        <v>0</v>
      </c>
      <c r="AH23" s="43">
        <f>COUNTIFS('[1]データ'!J:J,"&gt;=8",'[1]データ'!$B:$B,22,'[1]データ'!$F:$F,"&gt;=5010",'[1]データ'!$A:$A,#REF!)-COUNTIFS('[1]データ'!J:J,"&gt;=8",'[1]データ'!$B:$B,22,'[1]データ'!$F:$F,"&gt;=5260",'[1]データ'!$A:$A,#REF!)</f>
        <v>0</v>
      </c>
      <c r="AI23" s="43">
        <f>COUNTIFS('[1]データ'!K:K,"&gt;=8",'[1]データ'!$B:$B,22,'[1]データ'!$F:$F,"&gt;=5010",'[1]データ'!$A:$A,#REF!)-COUNTIFS('[1]データ'!K:K,"&gt;=8",'[1]データ'!$B:$B,22,'[1]データ'!$F:$F,"&gt;=5260",'[1]データ'!$A:$A,#REF!)</f>
        <v>0</v>
      </c>
      <c r="AJ23" s="43">
        <f>COUNTIFS('[1]データ'!L:L,"&gt;=8",'[1]データ'!$B:$B,22,'[1]データ'!$F:$F,"&gt;=5010",'[1]データ'!$A:$A,#REF!)-COUNTIFS('[1]データ'!L:L,"&gt;=8",'[1]データ'!$B:$B,22,'[1]データ'!$F:$F,"&gt;=5260",'[1]データ'!$A:$A,#REF!)</f>
        <v>0</v>
      </c>
      <c r="AK23" s="43">
        <f>COUNTIFS('[1]データ'!M:M,"&gt;=8",'[1]データ'!$B:$B,22,'[1]データ'!$F:$F,"&gt;=5010",'[1]データ'!$A:$A,#REF!)-COUNTIFS('[1]データ'!M:M,"&gt;=8",'[1]データ'!$B:$B,22,'[1]データ'!$F:$F,"&gt;=5260",'[1]データ'!$A:$A,#REF!)</f>
        <v>0</v>
      </c>
      <c r="AL23" s="43">
        <f t="shared" si="0"/>
        <v>0</v>
      </c>
      <c r="AM23" s="43">
        <f>COUNTIFS('[1]データ'!H:H,"&gt;=13",'[1]データ'!$B:$B,22,'[1]データ'!$F:$F,"&gt;=5010",'[1]データ'!$A:$A,#REF!)-COUNTIFS('[1]データ'!H:H,"&gt;=13",'[1]データ'!$B:$B,22,'[1]データ'!$F:$F,"&gt;=5260",'[1]データ'!$A:$A,#REF!)</f>
        <v>0</v>
      </c>
      <c r="AN23" s="43">
        <f>COUNTIFS('[1]データ'!I:I,"&gt;=13",'[1]データ'!$B:$B,22,'[1]データ'!$F:$F,"&gt;=5010",'[1]データ'!$A:$A,#REF!)-COUNTIFS('[1]データ'!I:I,"&gt;=13",'[1]データ'!$B:$B,22,'[1]データ'!$F:$F,"&gt;=5260",'[1]データ'!$A:$A,#REF!)</f>
        <v>0</v>
      </c>
      <c r="AO23" s="43">
        <f>COUNTIFS('[1]データ'!J:J,"&gt;=13",'[1]データ'!$B:$B,22,'[1]データ'!$F:$F,"&gt;=5010",'[1]データ'!$A:$A,#REF!)-COUNTIFS('[1]データ'!J:J,"&gt;=13",'[1]データ'!$B:$B,22,'[1]データ'!$F:$F,"&gt;=5260",'[1]データ'!$A:$A,#REF!)</f>
        <v>0</v>
      </c>
      <c r="AP23" s="43">
        <f>COUNTIFS('[1]データ'!K:K,"&gt;=13",'[1]データ'!$B:$B,22,'[1]データ'!$F:$F,"&gt;=5010",'[1]データ'!$A:$A,#REF!)-COUNTIFS('[1]データ'!K:K,"&gt;=13",'[1]データ'!$B:$B,22,'[1]データ'!$F:$F,"&gt;=5260",'[1]データ'!$A:$A,#REF!)</f>
        <v>0</v>
      </c>
      <c r="AQ23" s="43">
        <f>COUNTIFS('[1]データ'!L:L,"&gt;=13",'[1]データ'!$B:$B,22,'[1]データ'!$F:$F,"&gt;=5010",'[1]データ'!$A:$A,#REF!)-COUNTIFS('[1]データ'!L:L,"&gt;=13",'[1]データ'!$B:$B,22,'[1]データ'!$F:$F,"&gt;=5260",'[1]データ'!$A:$A,#REF!)</f>
        <v>0</v>
      </c>
      <c r="AR23" s="43">
        <f>COUNTIFS('[1]データ'!M:M,"&gt;=13",'[1]データ'!$B:$B,22,'[1]データ'!$F:$F,"&gt;=5010",'[1]データ'!$A:$A,#REF!)-COUNTIFS('[1]データ'!M:M,"&gt;=13",'[1]データ'!$B:$B,22,'[1]データ'!$F:$F,"&gt;=5260",'[1]データ'!$A:$A,#REF!)</f>
        <v>0</v>
      </c>
      <c r="AS23" s="43">
        <f t="shared" si="1"/>
        <v>0</v>
      </c>
      <c r="AT23" s="43">
        <f>COUNTIFS('[1]データ'!H:H,"&gt;=21",'[1]データ'!$B:$B,22,'[1]データ'!$F:$F,"&gt;=5010",'[1]データ'!$A:$A,#REF!)-COUNTIFS('[1]データ'!H:H,"&gt;=21",'[1]データ'!$B:$B,22,'[1]データ'!$F:$F,"&gt;=5260",'[1]データ'!$A:$A,#REF!)</f>
        <v>0</v>
      </c>
      <c r="AU23" s="43">
        <f>COUNTIFS('[1]データ'!I:I,"&gt;=21",'[1]データ'!$B:$B,22,'[1]データ'!$F:$F,"&gt;=5010",'[1]データ'!$A:$A,#REF!)-COUNTIFS('[1]データ'!I:I,"&gt;=21",'[1]データ'!$B:$B,22,'[1]データ'!$F:$F,"&gt;=5260",'[1]データ'!$A:$A,#REF!)</f>
        <v>0</v>
      </c>
      <c r="AV23" s="43">
        <f>COUNTIFS('[1]データ'!J:J,"&gt;=21",'[1]データ'!$B:$B,22,'[1]データ'!$F:$F,"&gt;=5010",'[1]データ'!$A:$A,#REF!)-COUNTIFS('[1]データ'!J:J,"&gt;=21",'[1]データ'!$B:$B,22,'[1]データ'!$F:$F,"&gt;=5260",'[1]データ'!$A:$A,#REF!)</f>
        <v>0</v>
      </c>
      <c r="AW23" s="43">
        <f>COUNTIFS('[1]データ'!K:K,"&gt;=21",'[1]データ'!$B:$B,22,'[1]データ'!$F:$F,"&gt;=5010",'[1]データ'!$A:$A,#REF!)-COUNTIFS('[1]データ'!K:K,"&gt;=21",'[1]データ'!$B:$B,22,'[1]データ'!$F:$F,"&gt;=5260",'[1]データ'!$A:$A,#REF!)</f>
        <v>0</v>
      </c>
      <c r="AX23" s="43">
        <f>COUNTIFS('[1]データ'!L:L,"&gt;=21",'[1]データ'!$B:$B,22,'[1]データ'!$F:$F,"&gt;=5010",'[1]データ'!$A:$A,#REF!)-COUNTIFS('[1]データ'!L:L,"&gt;=21",'[1]データ'!$B:$B,22,'[1]データ'!$F:$F,"&gt;=5260",'[1]データ'!$A:$A,#REF!)</f>
        <v>0</v>
      </c>
      <c r="AY23" s="43">
        <f>COUNTIFS('[1]データ'!M:M,"&gt;=21",'[1]データ'!$B:$B,22,'[1]データ'!$F:$F,"&gt;=5010",'[1]データ'!$A:$A,#REF!)-COUNTIFS('[1]データ'!M:M,"&gt;=21",'[1]データ'!$B:$B,22,'[1]データ'!$F:$F,"&gt;=5260",'[1]データ'!$A:$A,#REF!)</f>
        <v>0</v>
      </c>
      <c r="AZ23" s="43">
        <f t="shared" si="2"/>
        <v>0</v>
      </c>
      <c r="BA23" s="43">
        <f>COUNTIFS('[1]データ'!H:H,"&gt;=26",'[1]データ'!$B:$B,22,'[1]データ'!$F:$F,"&gt;=5010",'[1]データ'!$A:$A,#REF!)-COUNTIFS('[1]データ'!H:H,"&gt;=26",'[1]データ'!$B:$B,22,'[1]データ'!$F:$F,"&gt;=5260",'[1]データ'!$A:$A,#REF!)</f>
        <v>0</v>
      </c>
      <c r="BB23" s="43">
        <f>COUNTIFS('[1]データ'!I:I,"&gt;=26",'[1]データ'!$B:$B,22,'[1]データ'!$F:$F,"&gt;=5010",'[1]データ'!$A:$A,#REF!)-COUNTIFS('[1]データ'!I:I,"&gt;=26",'[1]データ'!$B:$B,22,'[1]データ'!$F:$F,"&gt;=5260",'[1]データ'!$A:$A,#REF!)</f>
        <v>0</v>
      </c>
      <c r="BC23" s="43">
        <f>COUNTIFS('[1]データ'!J:J,"&gt;=26",'[1]データ'!$B:$B,22,'[1]データ'!$F:$F,"&gt;=5010",'[1]データ'!$A:$A,#REF!)-COUNTIFS('[1]データ'!J:J,"&gt;=26",'[1]データ'!$B:$B,22,'[1]データ'!$F:$F,"&gt;=5260",'[1]データ'!$A:$A,#REF!)</f>
        <v>0</v>
      </c>
      <c r="BD23" s="43">
        <f>COUNTIFS('[1]データ'!K:K,"&gt;=26",'[1]データ'!$B:$B,22,'[1]データ'!$F:$F,"&gt;=5010",'[1]データ'!$A:$A,#REF!)-COUNTIFS('[1]データ'!K:K,"&gt;=26",'[1]データ'!$B:$B,22,'[1]データ'!$F:$F,"&gt;=5260",'[1]データ'!$A:$A,#REF!)</f>
        <v>0</v>
      </c>
      <c r="BE23" s="43">
        <f>COUNTIFS('[1]データ'!L:L,"&gt;=26",'[1]データ'!$B:$B,22,'[1]データ'!$F:$F,"&gt;=5010",'[1]データ'!$A:$A,#REF!)-COUNTIFS('[1]データ'!L:L,"&gt;=26",'[1]データ'!$B:$B,22,'[1]データ'!$F:$F,"&gt;=5260",'[1]データ'!$A:$A,#REF!)</f>
        <v>0</v>
      </c>
      <c r="BF23" s="43">
        <f>COUNTIFS('[1]データ'!M:M,"&gt;=26",'[1]データ'!$B:$B,22,'[1]データ'!$F:$F,"&gt;=5010",'[1]データ'!$A:$A,#REF!)-COUNTIFS('[1]データ'!M:M,"&gt;=26",'[1]データ'!$B:$B,22,'[1]データ'!$F:$F,"&gt;=5260",'[1]データ'!$A:$A,#REF!)</f>
        <v>0</v>
      </c>
      <c r="BG23" s="43">
        <f t="shared" si="3"/>
        <v>0</v>
      </c>
      <c r="BH23" s="43">
        <f>COUNTIFS('[1]データ'!H:H,"&gt;=31",'[1]データ'!$B:$B,22,'[1]データ'!$F:$F,"&gt;=5010",'[1]データ'!$A:$A,#REF!)-COUNTIFS('[1]データ'!H:H,"&gt;=31",'[1]データ'!$B:$B,22,'[1]データ'!$F:$F,"&gt;=5260",'[1]データ'!$A:$A,#REF!)</f>
        <v>0</v>
      </c>
      <c r="BI23" s="43">
        <f>COUNTIFS('[1]データ'!I:I,"&gt;=31",'[1]データ'!$B:$B,22,'[1]データ'!$F:$F,"&gt;=5010",'[1]データ'!$A:$A,#REF!)-COUNTIFS('[1]データ'!I:I,"&gt;=31",'[1]データ'!$B:$B,22,'[1]データ'!$F:$F,"&gt;=5260",'[1]データ'!$A:$A,#REF!)</f>
        <v>0</v>
      </c>
      <c r="BJ23" s="43">
        <f>COUNTIFS('[1]データ'!J:J,"&gt;=31",'[1]データ'!$B:$B,22,'[1]データ'!$F:$F,"&gt;=5010",'[1]データ'!$A:$A,#REF!)-COUNTIFS('[1]データ'!J:J,"&gt;=31",'[1]データ'!$B:$B,22,'[1]データ'!$F:$F,"&gt;=5260",'[1]データ'!$A:$A,#REF!)</f>
        <v>0</v>
      </c>
      <c r="BK23" s="43">
        <f>COUNTIFS('[1]データ'!K:K,"&gt;=31",'[1]データ'!$B:$B,22,'[1]データ'!$F:$F,"&gt;=5010",'[1]データ'!$A:$A,#REF!)-COUNTIFS('[1]データ'!K:K,"&gt;=31",'[1]データ'!$B:$B,22,'[1]データ'!$F:$F,"&gt;=5260",'[1]データ'!$A:$A,#REF!)</f>
        <v>0</v>
      </c>
      <c r="BL23" s="43">
        <f>COUNTIFS('[1]データ'!L:L,"&gt;=31",'[1]データ'!$B:$B,22,'[1]データ'!$F:$F,"&gt;=5010",'[1]データ'!$A:$A,#REF!)-COUNTIFS('[1]データ'!L:L,"&gt;=31",'[1]データ'!$B:$B,22,'[1]データ'!$F:$F,"&gt;=5260",'[1]データ'!$A:$A,#REF!)</f>
        <v>0</v>
      </c>
      <c r="BM23" s="43">
        <f>COUNTIFS('[1]データ'!M:M,"&gt;=31",'[1]データ'!$B:$B,22,'[1]データ'!$F:$F,"&gt;=5010",'[1]データ'!$A:$A,#REF!)-COUNTIFS('[1]データ'!M:M,"&gt;=31",'[1]データ'!$B:$B,22,'[1]データ'!$F:$F,"&gt;=5260",'[1]データ'!$A:$A,#REF!)</f>
        <v>0</v>
      </c>
      <c r="BN23" s="43">
        <f t="shared" si="4"/>
        <v>0</v>
      </c>
      <c r="BO23" s="43">
        <f>COUNTIFS('[1]データ'!H:H,"&gt;=36",'[1]データ'!$B:$B,22,'[1]データ'!$F:$F,"&gt;=5010",'[1]データ'!$A:$A,#REF!)-COUNTIFS('[1]データ'!H:H,"&gt;=36",'[1]データ'!$B:$B,22,'[1]データ'!$F:$F,"&gt;=5260",'[1]データ'!$A:$A,#REF!)</f>
        <v>0</v>
      </c>
      <c r="BP23" s="43">
        <f>COUNTIFS('[1]データ'!I:I,"&gt;=36",'[1]データ'!$B:$B,22,'[1]データ'!$F:$F,"&gt;=5010",'[1]データ'!$A:$A,#REF!)-COUNTIFS('[1]データ'!I:I,"&gt;=36",'[1]データ'!$B:$B,22,'[1]データ'!$F:$F,"&gt;=5260",'[1]データ'!$A:$A,#REF!)</f>
        <v>0</v>
      </c>
      <c r="BQ23" s="43">
        <f>COUNTIFS('[1]データ'!J:J,"&gt;=36",'[1]データ'!$B:$B,22,'[1]データ'!$F:$F,"&gt;=5010",'[1]データ'!$A:$A,#REF!)-COUNTIFS('[1]データ'!J:J,"&gt;=36",'[1]データ'!$B:$B,22,'[1]データ'!$F:$F,"&gt;=5260",'[1]データ'!$A:$A,#REF!)</f>
        <v>0</v>
      </c>
      <c r="BR23" s="43">
        <f>COUNTIFS('[1]データ'!K:K,"&gt;=36",'[1]データ'!$B:$B,22,'[1]データ'!$F:$F,"&gt;=5010",'[1]データ'!$A:$A,#REF!)-COUNTIFS('[1]データ'!K:K,"&gt;=36",'[1]データ'!$B:$B,22,'[1]データ'!$F:$F,"&gt;=5260",'[1]データ'!$A:$A,#REF!)</f>
        <v>0</v>
      </c>
      <c r="BS23" s="43">
        <f>COUNTIFS('[1]データ'!L:L,"&gt;=36",'[1]データ'!$B:$B,22,'[1]データ'!$F:$F,"&gt;=5010",'[1]データ'!$A:$A,#REF!)-COUNTIFS('[1]データ'!L:L,"&gt;=36",'[1]データ'!$B:$B,22,'[1]データ'!$F:$F,"&gt;=5260",'[1]データ'!$A:$A,#REF!)</f>
        <v>0</v>
      </c>
      <c r="BT23" s="43">
        <f>COUNTIFS('[1]データ'!M:M,"&gt;=36",'[1]データ'!$B:$B,22,'[1]データ'!$F:$F,"&gt;=5010",'[1]データ'!$A:$A,#REF!)-COUNTIFS('[1]データ'!M:M,"&gt;=36",'[1]データ'!$B:$B,22,'[1]データ'!$F:$F,"&gt;=5260",'[1]データ'!$A:$A,#REF!)</f>
        <v>0</v>
      </c>
      <c r="BU23" s="43">
        <f t="shared" si="5"/>
        <v>0</v>
      </c>
      <c r="BV23" s="43">
        <f>COUNTIFS('[1]データ'!H:H,"&gt;=41",'[1]データ'!$B:$B,22,'[1]データ'!$F:$F,"&gt;=5010",'[1]データ'!$A:$A,#REF!)-COUNTIFS('[1]データ'!H:H,"&gt;=41",'[1]データ'!$B:$B,22,'[1]データ'!$F:$F,"&gt;=5260",'[1]データ'!$A:$A,#REF!)</f>
        <v>0</v>
      </c>
      <c r="BW23" s="43">
        <f>COUNTIFS('[1]データ'!I:I,"&gt;=41",'[1]データ'!$B:$B,22,'[1]データ'!$F:$F,"&gt;=5010",'[1]データ'!$A:$A,#REF!)-COUNTIFS('[1]データ'!I:I,"&gt;=41",'[1]データ'!$B:$B,22,'[1]データ'!$F:$F,"&gt;=5260",'[1]データ'!$A:$A,#REF!)</f>
        <v>0</v>
      </c>
      <c r="BX23" s="43">
        <f>COUNTIFS('[1]データ'!J:J,"&gt;=41",'[1]データ'!$B:$B,22,'[1]データ'!$F:$F,"&gt;=5010",'[1]データ'!$A:$A,#REF!)-COUNTIFS('[1]データ'!J:J,"&gt;=41",'[1]データ'!$B:$B,22,'[1]データ'!$F:$F,"&gt;=5260",'[1]データ'!$A:$A,#REF!)</f>
        <v>0</v>
      </c>
      <c r="BY23" s="43">
        <f>COUNTIFS('[1]データ'!K:K,"&gt;=41",'[1]データ'!$B:$B,22,'[1]データ'!$F:$F,"&gt;=5010",'[1]データ'!$A:$A,#REF!)-COUNTIFS('[1]データ'!K:K,"&gt;=41",'[1]データ'!$B:$B,22,'[1]データ'!$F:$F,"&gt;=5260",'[1]データ'!$A:$A,#REF!)</f>
        <v>0</v>
      </c>
      <c r="BZ23" s="43">
        <f>COUNTIFS('[1]データ'!L:L,"&gt;=41",'[1]データ'!$B:$B,22,'[1]データ'!$F:$F,"&gt;=5010",'[1]データ'!$A:$A,#REF!)-COUNTIFS('[1]データ'!L:L,"&gt;=41",'[1]データ'!$B:$B,22,'[1]データ'!$F:$F,"&gt;=5260",'[1]データ'!$A:$A,#REF!)</f>
        <v>0</v>
      </c>
      <c r="CA23" s="43">
        <f>COUNTIFS('[1]データ'!M:M,"&gt;=41",'[1]データ'!$B:$B,22,'[1]データ'!$F:$F,"&gt;=5010",'[1]データ'!$A:$A,#REF!)-COUNTIFS('[1]データ'!M:M,"&gt;=41",'[1]データ'!$B:$B,22,'[1]データ'!$F:$F,"&gt;=5260",'[1]データ'!$A:$A,#REF!)</f>
        <v>0</v>
      </c>
      <c r="CB23" s="43">
        <f t="shared" si="6"/>
        <v>0</v>
      </c>
    </row>
    <row r="24" spans="1:80" ht="18.95" customHeight="1">
      <c r="A24" s="2" t="s">
        <v>32</v>
      </c>
      <c r="B24" s="37">
        <v>58</v>
      </c>
      <c r="C24" s="8">
        <v>48</v>
      </c>
      <c r="D24" s="8">
        <v>8</v>
      </c>
      <c r="E24" s="8">
        <v>8</v>
      </c>
      <c r="F24" s="8">
        <v>8</v>
      </c>
      <c r="G24" s="8">
        <v>8</v>
      </c>
      <c r="H24" s="8">
        <v>8</v>
      </c>
      <c r="I24" s="8">
        <v>8</v>
      </c>
      <c r="J24" s="8">
        <v>0</v>
      </c>
      <c r="K24" s="8">
        <v>10</v>
      </c>
      <c r="L24" s="8">
        <v>0</v>
      </c>
      <c r="M24" s="7">
        <v>11</v>
      </c>
      <c r="N24" s="8">
        <v>7</v>
      </c>
      <c r="O24" s="8">
        <v>3</v>
      </c>
      <c r="P24" s="8">
        <v>16</v>
      </c>
      <c r="Q24" s="8">
        <v>11</v>
      </c>
      <c r="R24" s="7">
        <v>0</v>
      </c>
      <c r="S24" s="8">
        <v>0</v>
      </c>
      <c r="T24" s="8">
        <v>0</v>
      </c>
      <c r="U24" s="8">
        <v>0</v>
      </c>
      <c r="V24" s="8">
        <v>0</v>
      </c>
      <c r="W24" s="8">
        <v>0</v>
      </c>
      <c r="X24" s="8">
        <v>0</v>
      </c>
      <c r="Y24" s="8">
        <v>10</v>
      </c>
      <c r="Z24" s="8">
        <v>0</v>
      </c>
      <c r="AA24" s="28">
        <v>0</v>
      </c>
      <c r="AB24" s="8"/>
      <c r="AC24" s="8"/>
      <c r="AF24" s="43">
        <f>COUNTIFS('[1]データ'!H:H,"&gt;=8",'[1]データ'!$B:$B,23,'[1]データ'!$F:$F,"&gt;=5010",'[1]データ'!$A:$A,#REF!)-COUNTIFS('[1]データ'!H:H,"&gt;=8",'[1]データ'!$B:$B,23,'[1]データ'!$F:$F,"&gt;=5260",'[1]データ'!$A:$A,#REF!)</f>
        <v>0</v>
      </c>
      <c r="AG24" s="43">
        <f>COUNTIFS('[1]データ'!I:I,"&gt;=8",'[1]データ'!$B:$B,23,'[1]データ'!$F:$F,"&gt;=5010",'[1]データ'!$A:$A,#REF!)-COUNTIFS('[1]データ'!I:I,"&gt;=8",'[1]データ'!$B:$B,23,'[1]データ'!$F:$F,"&gt;=5260",'[1]データ'!$A:$A,#REF!)</f>
        <v>0</v>
      </c>
      <c r="AH24" s="43">
        <f>COUNTIFS('[1]データ'!J:J,"&gt;=8",'[1]データ'!$B:$B,23,'[1]データ'!$F:$F,"&gt;=5010",'[1]データ'!$A:$A,#REF!)-COUNTIFS('[1]データ'!J:J,"&gt;=8",'[1]データ'!$B:$B,23,'[1]データ'!$F:$F,"&gt;=5260",'[1]データ'!$A:$A,#REF!)</f>
        <v>0</v>
      </c>
      <c r="AI24" s="43">
        <f>COUNTIFS('[1]データ'!K:K,"&gt;=8",'[1]データ'!$B:$B,23,'[1]データ'!$F:$F,"&gt;=5010",'[1]データ'!$A:$A,#REF!)-COUNTIFS('[1]データ'!K:K,"&gt;=8",'[1]データ'!$B:$B,23,'[1]データ'!$F:$F,"&gt;=5260",'[1]データ'!$A:$A,#REF!)</f>
        <v>0</v>
      </c>
      <c r="AJ24" s="43">
        <f>COUNTIFS('[1]データ'!L:L,"&gt;=8",'[1]データ'!$B:$B,23,'[1]データ'!$F:$F,"&gt;=5010",'[1]データ'!$A:$A,#REF!)-COUNTIFS('[1]データ'!L:L,"&gt;=8",'[1]データ'!$B:$B,23,'[1]データ'!$F:$F,"&gt;=5260",'[1]データ'!$A:$A,#REF!)</f>
        <v>0</v>
      </c>
      <c r="AK24" s="43">
        <f>COUNTIFS('[1]データ'!M:M,"&gt;=8",'[1]データ'!$B:$B,23,'[1]データ'!$F:$F,"&gt;=5010",'[1]データ'!$A:$A,#REF!)-COUNTIFS('[1]データ'!M:M,"&gt;=8",'[1]データ'!$B:$B,23,'[1]データ'!$F:$F,"&gt;=5260",'[1]データ'!$A:$A,#REF!)</f>
        <v>0</v>
      </c>
      <c r="AL24" s="43">
        <f t="shared" si="0"/>
        <v>0</v>
      </c>
      <c r="AM24" s="43">
        <f>COUNTIFS('[1]データ'!H:H,"&gt;=13",'[1]データ'!$B:$B,23,'[1]データ'!$F:$F,"&gt;=5010",'[1]データ'!$A:$A,#REF!)-COUNTIFS('[1]データ'!H:H,"&gt;=13",'[1]データ'!$B:$B,23,'[1]データ'!$F:$F,"&gt;=5260",'[1]データ'!$A:$A,#REF!)</f>
        <v>0</v>
      </c>
      <c r="AN24" s="43">
        <f>COUNTIFS('[1]データ'!I:I,"&gt;=13",'[1]データ'!$B:$B,23,'[1]データ'!$F:$F,"&gt;=5010",'[1]データ'!$A:$A,#REF!)-COUNTIFS('[1]データ'!I:I,"&gt;=13",'[1]データ'!$B:$B,23,'[1]データ'!$F:$F,"&gt;=5260",'[1]データ'!$A:$A,#REF!)</f>
        <v>0</v>
      </c>
      <c r="AO24" s="43">
        <f>COUNTIFS('[1]データ'!J:J,"&gt;=13",'[1]データ'!$B:$B,23,'[1]データ'!$F:$F,"&gt;=5010",'[1]データ'!$A:$A,#REF!)-COUNTIFS('[1]データ'!J:J,"&gt;=13",'[1]データ'!$B:$B,23,'[1]データ'!$F:$F,"&gt;=5260",'[1]データ'!$A:$A,#REF!)</f>
        <v>0</v>
      </c>
      <c r="AP24" s="43">
        <f>COUNTIFS('[1]データ'!K:K,"&gt;=13",'[1]データ'!$B:$B,23,'[1]データ'!$F:$F,"&gt;=5010",'[1]データ'!$A:$A,#REF!)-COUNTIFS('[1]データ'!K:K,"&gt;=13",'[1]データ'!$B:$B,23,'[1]データ'!$F:$F,"&gt;=5260",'[1]データ'!$A:$A,#REF!)</f>
        <v>0</v>
      </c>
      <c r="AQ24" s="43">
        <f>COUNTIFS('[1]データ'!L:L,"&gt;=13",'[1]データ'!$B:$B,23,'[1]データ'!$F:$F,"&gt;=5010",'[1]データ'!$A:$A,#REF!)-COUNTIFS('[1]データ'!L:L,"&gt;=13",'[1]データ'!$B:$B,23,'[1]データ'!$F:$F,"&gt;=5260",'[1]データ'!$A:$A,#REF!)</f>
        <v>0</v>
      </c>
      <c r="AR24" s="43">
        <f>COUNTIFS('[1]データ'!M:M,"&gt;=13",'[1]データ'!$B:$B,23,'[1]データ'!$F:$F,"&gt;=5010",'[1]データ'!$A:$A,#REF!)-COUNTIFS('[1]データ'!M:M,"&gt;=13",'[1]データ'!$B:$B,23,'[1]データ'!$F:$F,"&gt;=5260",'[1]データ'!$A:$A,#REF!)</f>
        <v>0</v>
      </c>
      <c r="AS24" s="43">
        <f t="shared" si="1"/>
        <v>0</v>
      </c>
      <c r="AT24" s="43">
        <f>COUNTIFS('[1]データ'!H:H,"&gt;=21",'[1]データ'!$B:$B,23,'[1]データ'!$F:$F,"&gt;=5010",'[1]データ'!$A:$A,#REF!)-COUNTIFS('[1]データ'!H:H,"&gt;=21",'[1]データ'!$B:$B,23,'[1]データ'!$F:$F,"&gt;=5260",'[1]データ'!$A:$A,#REF!)</f>
        <v>0</v>
      </c>
      <c r="AU24" s="43">
        <f>COUNTIFS('[1]データ'!I:I,"&gt;=21",'[1]データ'!$B:$B,23,'[1]データ'!$F:$F,"&gt;=5010",'[1]データ'!$A:$A,#REF!)-COUNTIFS('[1]データ'!I:I,"&gt;=21",'[1]データ'!$B:$B,23,'[1]データ'!$F:$F,"&gt;=5260",'[1]データ'!$A:$A,#REF!)</f>
        <v>0</v>
      </c>
      <c r="AV24" s="43">
        <f>COUNTIFS('[1]データ'!J:J,"&gt;=21",'[1]データ'!$B:$B,23,'[1]データ'!$F:$F,"&gt;=5010",'[1]データ'!$A:$A,#REF!)-COUNTIFS('[1]データ'!J:J,"&gt;=21",'[1]データ'!$B:$B,23,'[1]データ'!$F:$F,"&gt;=5260",'[1]データ'!$A:$A,#REF!)</f>
        <v>0</v>
      </c>
      <c r="AW24" s="43">
        <f>COUNTIFS('[1]データ'!K:K,"&gt;=21",'[1]データ'!$B:$B,23,'[1]データ'!$F:$F,"&gt;=5010",'[1]データ'!$A:$A,#REF!)-COUNTIFS('[1]データ'!K:K,"&gt;=21",'[1]データ'!$B:$B,23,'[1]データ'!$F:$F,"&gt;=5260",'[1]データ'!$A:$A,#REF!)</f>
        <v>0</v>
      </c>
      <c r="AX24" s="43">
        <f>COUNTIFS('[1]データ'!L:L,"&gt;=21",'[1]データ'!$B:$B,23,'[1]データ'!$F:$F,"&gt;=5010",'[1]データ'!$A:$A,#REF!)-COUNTIFS('[1]データ'!L:L,"&gt;=21",'[1]データ'!$B:$B,23,'[1]データ'!$F:$F,"&gt;=5260",'[1]データ'!$A:$A,#REF!)</f>
        <v>0</v>
      </c>
      <c r="AY24" s="43">
        <f>COUNTIFS('[1]データ'!M:M,"&gt;=21",'[1]データ'!$B:$B,23,'[1]データ'!$F:$F,"&gt;=5010",'[1]データ'!$A:$A,#REF!)-COUNTIFS('[1]データ'!M:M,"&gt;=21",'[1]データ'!$B:$B,23,'[1]データ'!$F:$F,"&gt;=5260",'[1]データ'!$A:$A,#REF!)</f>
        <v>0</v>
      </c>
      <c r="AZ24" s="43">
        <f t="shared" si="2"/>
        <v>0</v>
      </c>
      <c r="BA24" s="43">
        <f>COUNTIFS('[1]データ'!H:H,"&gt;=26",'[1]データ'!$B:$B,23,'[1]データ'!$F:$F,"&gt;=5010",'[1]データ'!$A:$A,#REF!)-COUNTIFS('[1]データ'!H:H,"&gt;=26",'[1]データ'!$B:$B,23,'[1]データ'!$F:$F,"&gt;=5260",'[1]データ'!$A:$A,#REF!)</f>
        <v>0</v>
      </c>
      <c r="BB24" s="43">
        <f>COUNTIFS('[1]データ'!I:I,"&gt;=26",'[1]データ'!$B:$B,23,'[1]データ'!$F:$F,"&gt;=5010",'[1]データ'!$A:$A,#REF!)-COUNTIFS('[1]データ'!I:I,"&gt;=26",'[1]データ'!$B:$B,23,'[1]データ'!$F:$F,"&gt;=5260",'[1]データ'!$A:$A,#REF!)</f>
        <v>0</v>
      </c>
      <c r="BC24" s="43">
        <f>COUNTIFS('[1]データ'!J:J,"&gt;=26",'[1]データ'!$B:$B,23,'[1]データ'!$F:$F,"&gt;=5010",'[1]データ'!$A:$A,#REF!)-COUNTIFS('[1]データ'!J:J,"&gt;=26",'[1]データ'!$B:$B,23,'[1]データ'!$F:$F,"&gt;=5260",'[1]データ'!$A:$A,#REF!)</f>
        <v>0</v>
      </c>
      <c r="BD24" s="43">
        <f>COUNTIFS('[1]データ'!K:K,"&gt;=26",'[1]データ'!$B:$B,23,'[1]データ'!$F:$F,"&gt;=5010",'[1]データ'!$A:$A,#REF!)-COUNTIFS('[1]データ'!K:K,"&gt;=26",'[1]データ'!$B:$B,23,'[1]データ'!$F:$F,"&gt;=5260",'[1]データ'!$A:$A,#REF!)</f>
        <v>0</v>
      </c>
      <c r="BE24" s="43">
        <f>COUNTIFS('[1]データ'!L:L,"&gt;=26",'[1]データ'!$B:$B,23,'[1]データ'!$F:$F,"&gt;=5010",'[1]データ'!$A:$A,#REF!)-COUNTIFS('[1]データ'!L:L,"&gt;=26",'[1]データ'!$B:$B,23,'[1]データ'!$F:$F,"&gt;=5260",'[1]データ'!$A:$A,#REF!)</f>
        <v>0</v>
      </c>
      <c r="BF24" s="43">
        <f>COUNTIFS('[1]データ'!M:M,"&gt;=26",'[1]データ'!$B:$B,23,'[1]データ'!$F:$F,"&gt;=5010",'[1]データ'!$A:$A,#REF!)-COUNTIFS('[1]データ'!M:M,"&gt;=26",'[1]データ'!$B:$B,23,'[1]データ'!$F:$F,"&gt;=5260",'[1]データ'!$A:$A,#REF!)</f>
        <v>0</v>
      </c>
      <c r="BG24" s="43">
        <f t="shared" si="3"/>
        <v>0</v>
      </c>
      <c r="BH24" s="43">
        <f>COUNTIFS('[1]データ'!H:H,"&gt;=31",'[1]データ'!$B:$B,23,'[1]データ'!$F:$F,"&gt;=5010",'[1]データ'!$A:$A,#REF!)-COUNTIFS('[1]データ'!H:H,"&gt;=31",'[1]データ'!$B:$B,23,'[1]データ'!$F:$F,"&gt;=5260",'[1]データ'!$A:$A,#REF!)</f>
        <v>0</v>
      </c>
      <c r="BI24" s="43">
        <f>COUNTIFS('[1]データ'!I:I,"&gt;=31",'[1]データ'!$B:$B,23,'[1]データ'!$F:$F,"&gt;=5010",'[1]データ'!$A:$A,#REF!)-COUNTIFS('[1]データ'!I:I,"&gt;=31",'[1]データ'!$B:$B,23,'[1]データ'!$F:$F,"&gt;=5260",'[1]データ'!$A:$A,#REF!)</f>
        <v>0</v>
      </c>
      <c r="BJ24" s="43">
        <f>COUNTIFS('[1]データ'!J:J,"&gt;=31",'[1]データ'!$B:$B,23,'[1]データ'!$F:$F,"&gt;=5010",'[1]データ'!$A:$A,#REF!)-COUNTIFS('[1]データ'!J:J,"&gt;=31",'[1]データ'!$B:$B,23,'[1]データ'!$F:$F,"&gt;=5260",'[1]データ'!$A:$A,#REF!)</f>
        <v>0</v>
      </c>
      <c r="BK24" s="43">
        <f>COUNTIFS('[1]データ'!K:K,"&gt;=31",'[1]データ'!$B:$B,23,'[1]データ'!$F:$F,"&gt;=5010",'[1]データ'!$A:$A,#REF!)-COUNTIFS('[1]データ'!K:K,"&gt;=31",'[1]データ'!$B:$B,23,'[1]データ'!$F:$F,"&gt;=5260",'[1]データ'!$A:$A,#REF!)</f>
        <v>0</v>
      </c>
      <c r="BL24" s="43">
        <f>COUNTIFS('[1]データ'!L:L,"&gt;=31",'[1]データ'!$B:$B,23,'[1]データ'!$F:$F,"&gt;=5010",'[1]データ'!$A:$A,#REF!)-COUNTIFS('[1]データ'!L:L,"&gt;=31",'[1]データ'!$B:$B,23,'[1]データ'!$F:$F,"&gt;=5260",'[1]データ'!$A:$A,#REF!)</f>
        <v>0</v>
      </c>
      <c r="BM24" s="43">
        <f>COUNTIFS('[1]データ'!M:M,"&gt;=31",'[1]データ'!$B:$B,23,'[1]データ'!$F:$F,"&gt;=5010",'[1]データ'!$A:$A,#REF!)-COUNTIFS('[1]データ'!M:M,"&gt;=31",'[1]データ'!$B:$B,23,'[1]データ'!$F:$F,"&gt;=5260",'[1]データ'!$A:$A,#REF!)</f>
        <v>0</v>
      </c>
      <c r="BN24" s="43">
        <f t="shared" si="4"/>
        <v>0</v>
      </c>
      <c r="BO24" s="43">
        <f>COUNTIFS('[1]データ'!H:H,"&gt;=36",'[1]データ'!$B:$B,23,'[1]データ'!$F:$F,"&gt;=5010",'[1]データ'!$A:$A,#REF!)-COUNTIFS('[1]データ'!H:H,"&gt;=36",'[1]データ'!$B:$B,23,'[1]データ'!$F:$F,"&gt;=5260",'[1]データ'!$A:$A,#REF!)</f>
        <v>0</v>
      </c>
      <c r="BP24" s="43">
        <f>COUNTIFS('[1]データ'!I:I,"&gt;=36",'[1]データ'!$B:$B,23,'[1]データ'!$F:$F,"&gt;=5010",'[1]データ'!$A:$A,#REF!)-COUNTIFS('[1]データ'!I:I,"&gt;=36",'[1]データ'!$B:$B,23,'[1]データ'!$F:$F,"&gt;=5260",'[1]データ'!$A:$A,#REF!)</f>
        <v>0</v>
      </c>
      <c r="BQ24" s="43">
        <f>COUNTIFS('[1]データ'!J:J,"&gt;=36",'[1]データ'!$B:$B,23,'[1]データ'!$F:$F,"&gt;=5010",'[1]データ'!$A:$A,#REF!)-COUNTIFS('[1]データ'!J:J,"&gt;=36",'[1]データ'!$B:$B,23,'[1]データ'!$F:$F,"&gt;=5260",'[1]データ'!$A:$A,#REF!)</f>
        <v>0</v>
      </c>
      <c r="BR24" s="43">
        <f>COUNTIFS('[1]データ'!K:K,"&gt;=36",'[1]データ'!$B:$B,23,'[1]データ'!$F:$F,"&gt;=5010",'[1]データ'!$A:$A,#REF!)-COUNTIFS('[1]データ'!K:K,"&gt;=36",'[1]データ'!$B:$B,23,'[1]データ'!$F:$F,"&gt;=5260",'[1]データ'!$A:$A,#REF!)</f>
        <v>0</v>
      </c>
      <c r="BS24" s="43">
        <f>COUNTIFS('[1]データ'!L:L,"&gt;=36",'[1]データ'!$B:$B,23,'[1]データ'!$F:$F,"&gt;=5010",'[1]データ'!$A:$A,#REF!)-COUNTIFS('[1]データ'!L:L,"&gt;=36",'[1]データ'!$B:$B,23,'[1]データ'!$F:$F,"&gt;=5260",'[1]データ'!$A:$A,#REF!)</f>
        <v>0</v>
      </c>
      <c r="BT24" s="43">
        <f>COUNTIFS('[1]データ'!M:M,"&gt;=36",'[1]データ'!$B:$B,23,'[1]データ'!$F:$F,"&gt;=5010",'[1]データ'!$A:$A,#REF!)-COUNTIFS('[1]データ'!M:M,"&gt;=36",'[1]データ'!$B:$B,23,'[1]データ'!$F:$F,"&gt;=5260",'[1]データ'!$A:$A,#REF!)</f>
        <v>0</v>
      </c>
      <c r="BU24" s="43">
        <f t="shared" si="5"/>
        <v>0</v>
      </c>
      <c r="BV24" s="43">
        <f>COUNTIFS('[1]データ'!H:H,"&gt;=41",'[1]データ'!$B:$B,23,'[1]データ'!$F:$F,"&gt;=5010",'[1]データ'!$A:$A,#REF!)-COUNTIFS('[1]データ'!H:H,"&gt;=41",'[1]データ'!$B:$B,23,'[1]データ'!$F:$F,"&gt;=5260",'[1]データ'!$A:$A,#REF!)</f>
        <v>0</v>
      </c>
      <c r="BW24" s="43">
        <f>COUNTIFS('[1]データ'!I:I,"&gt;=41",'[1]データ'!$B:$B,23,'[1]データ'!$F:$F,"&gt;=5010",'[1]データ'!$A:$A,#REF!)-COUNTIFS('[1]データ'!I:I,"&gt;=41",'[1]データ'!$B:$B,23,'[1]データ'!$F:$F,"&gt;=5260",'[1]データ'!$A:$A,#REF!)</f>
        <v>0</v>
      </c>
      <c r="BX24" s="43">
        <f>COUNTIFS('[1]データ'!J:J,"&gt;=41",'[1]データ'!$B:$B,23,'[1]データ'!$F:$F,"&gt;=5010",'[1]データ'!$A:$A,#REF!)-COUNTIFS('[1]データ'!J:J,"&gt;=41",'[1]データ'!$B:$B,23,'[1]データ'!$F:$F,"&gt;=5260",'[1]データ'!$A:$A,#REF!)</f>
        <v>0</v>
      </c>
      <c r="BY24" s="43">
        <f>COUNTIFS('[1]データ'!K:K,"&gt;=41",'[1]データ'!$B:$B,23,'[1]データ'!$F:$F,"&gt;=5010",'[1]データ'!$A:$A,#REF!)-COUNTIFS('[1]データ'!K:K,"&gt;=41",'[1]データ'!$B:$B,23,'[1]データ'!$F:$F,"&gt;=5260",'[1]データ'!$A:$A,#REF!)</f>
        <v>0</v>
      </c>
      <c r="BZ24" s="43">
        <f>COUNTIFS('[1]データ'!L:L,"&gt;=41",'[1]データ'!$B:$B,23,'[1]データ'!$F:$F,"&gt;=5010",'[1]データ'!$A:$A,#REF!)-COUNTIFS('[1]データ'!L:L,"&gt;=41",'[1]データ'!$B:$B,23,'[1]データ'!$F:$F,"&gt;=5260",'[1]データ'!$A:$A,#REF!)</f>
        <v>0</v>
      </c>
      <c r="CA24" s="43">
        <f>COUNTIFS('[1]データ'!M:M,"&gt;=41",'[1]データ'!$B:$B,23,'[1]データ'!$F:$F,"&gt;=5010",'[1]データ'!$A:$A,#REF!)-COUNTIFS('[1]データ'!M:M,"&gt;=41",'[1]データ'!$B:$B,23,'[1]データ'!$F:$F,"&gt;=5260",'[1]データ'!$A:$A,#REF!)</f>
        <v>0</v>
      </c>
      <c r="CB24" s="43">
        <f t="shared" si="6"/>
        <v>0</v>
      </c>
    </row>
    <row r="25" spans="1:80" ht="18.95" customHeight="1">
      <c r="A25" s="29" t="s">
        <v>33</v>
      </c>
      <c r="B25" s="62">
        <v>32</v>
      </c>
      <c r="C25" s="30">
        <v>26</v>
      </c>
      <c r="D25" s="30">
        <v>4</v>
      </c>
      <c r="E25" s="30">
        <v>5</v>
      </c>
      <c r="F25" s="30">
        <v>4</v>
      </c>
      <c r="G25" s="30">
        <v>5</v>
      </c>
      <c r="H25" s="30">
        <v>3</v>
      </c>
      <c r="I25" s="30">
        <v>5</v>
      </c>
      <c r="J25" s="30">
        <v>0</v>
      </c>
      <c r="K25" s="30">
        <v>6</v>
      </c>
      <c r="L25" s="30">
        <v>0</v>
      </c>
      <c r="M25" s="63">
        <v>0</v>
      </c>
      <c r="N25" s="30">
        <v>2</v>
      </c>
      <c r="O25" s="30">
        <v>14</v>
      </c>
      <c r="P25" s="30">
        <v>7</v>
      </c>
      <c r="Q25" s="30">
        <v>3</v>
      </c>
      <c r="R25" s="63">
        <v>0</v>
      </c>
      <c r="S25" s="30">
        <v>0</v>
      </c>
      <c r="T25" s="30">
        <v>0</v>
      </c>
      <c r="U25" s="30">
        <v>0</v>
      </c>
      <c r="V25" s="30">
        <v>0</v>
      </c>
      <c r="W25" s="30">
        <v>0</v>
      </c>
      <c r="X25" s="30">
        <v>0</v>
      </c>
      <c r="Y25" s="30">
        <v>6</v>
      </c>
      <c r="Z25" s="30">
        <v>0</v>
      </c>
      <c r="AA25" s="31">
        <v>0</v>
      </c>
      <c r="AB25" s="8"/>
      <c r="AC25" s="8"/>
      <c r="AF25" s="43">
        <f>COUNTIFS('[1]データ'!H:H,"&gt;=8",'[1]データ'!$B:$B,23,'[1]データ'!$F:$F,"&gt;=5010",'[1]データ'!$A:$A,#REF!)-COUNTIFS('[1]データ'!H:H,"&gt;=8",'[1]データ'!$B:$B,23,'[1]データ'!$F:$F,"&gt;=5260",'[1]データ'!$A:$A,#REF!)</f>
        <v>0</v>
      </c>
      <c r="AG25" s="43">
        <f>COUNTIFS('[1]データ'!I:I,"&gt;=8",'[1]データ'!$B:$B,23,'[1]データ'!$F:$F,"&gt;=5010",'[1]データ'!$A:$A,#REF!)-COUNTIFS('[1]データ'!I:I,"&gt;=8",'[1]データ'!$B:$B,23,'[1]データ'!$F:$F,"&gt;=5260",'[1]データ'!$A:$A,#REF!)</f>
        <v>0</v>
      </c>
      <c r="AH25" s="43">
        <f>COUNTIFS('[1]データ'!J:J,"&gt;=8",'[1]データ'!$B:$B,23,'[1]データ'!$F:$F,"&gt;=5010",'[1]データ'!$A:$A,#REF!)-COUNTIFS('[1]データ'!J:J,"&gt;=8",'[1]データ'!$B:$B,23,'[1]データ'!$F:$F,"&gt;=5260",'[1]データ'!$A:$A,#REF!)</f>
        <v>0</v>
      </c>
      <c r="AI25" s="43">
        <f>COUNTIFS('[1]データ'!K:K,"&gt;=8",'[1]データ'!$B:$B,23,'[1]データ'!$F:$F,"&gt;=5010",'[1]データ'!$A:$A,#REF!)-COUNTIFS('[1]データ'!K:K,"&gt;=8",'[1]データ'!$B:$B,23,'[1]データ'!$F:$F,"&gt;=5260",'[1]データ'!$A:$A,#REF!)</f>
        <v>0</v>
      </c>
      <c r="AJ25" s="43">
        <f>COUNTIFS('[1]データ'!L:L,"&gt;=8",'[1]データ'!$B:$B,23,'[1]データ'!$F:$F,"&gt;=5010",'[1]データ'!$A:$A,#REF!)-COUNTIFS('[1]データ'!L:L,"&gt;=8",'[1]データ'!$B:$B,23,'[1]データ'!$F:$F,"&gt;=5260",'[1]データ'!$A:$A,#REF!)</f>
        <v>0</v>
      </c>
      <c r="AK25" s="43">
        <f>COUNTIFS('[1]データ'!M:M,"&gt;=8",'[1]データ'!$B:$B,23,'[1]データ'!$F:$F,"&gt;=5010",'[1]データ'!$A:$A,#REF!)-COUNTIFS('[1]データ'!M:M,"&gt;=8",'[1]データ'!$B:$B,23,'[1]データ'!$F:$F,"&gt;=5260",'[1]データ'!$A:$A,#REF!)</f>
        <v>0</v>
      </c>
      <c r="AL25" s="43">
        <f t="shared" si="0"/>
        <v>0</v>
      </c>
      <c r="AM25" s="43">
        <f>COUNTIFS('[1]データ'!H:H,"&gt;=13",'[1]データ'!$B:$B,23,'[1]データ'!$F:$F,"&gt;=5010",'[1]データ'!$A:$A,#REF!)-COUNTIFS('[1]データ'!H:H,"&gt;=13",'[1]データ'!$B:$B,23,'[1]データ'!$F:$F,"&gt;=5260",'[1]データ'!$A:$A,#REF!)</f>
        <v>0</v>
      </c>
      <c r="AN25" s="43">
        <f>COUNTIFS('[1]データ'!I:I,"&gt;=13",'[1]データ'!$B:$B,23,'[1]データ'!$F:$F,"&gt;=5010",'[1]データ'!$A:$A,#REF!)-COUNTIFS('[1]データ'!I:I,"&gt;=13",'[1]データ'!$B:$B,23,'[1]データ'!$F:$F,"&gt;=5260",'[1]データ'!$A:$A,#REF!)</f>
        <v>0</v>
      </c>
      <c r="AO25" s="43">
        <f>COUNTIFS('[1]データ'!J:J,"&gt;=13",'[1]データ'!$B:$B,23,'[1]データ'!$F:$F,"&gt;=5010",'[1]データ'!$A:$A,#REF!)-COUNTIFS('[1]データ'!J:J,"&gt;=13",'[1]データ'!$B:$B,23,'[1]データ'!$F:$F,"&gt;=5260",'[1]データ'!$A:$A,#REF!)</f>
        <v>0</v>
      </c>
      <c r="AP25" s="43">
        <f>COUNTIFS('[1]データ'!K:K,"&gt;=13",'[1]データ'!$B:$B,23,'[1]データ'!$F:$F,"&gt;=5010",'[1]データ'!$A:$A,#REF!)-COUNTIFS('[1]データ'!K:K,"&gt;=13",'[1]データ'!$B:$B,23,'[1]データ'!$F:$F,"&gt;=5260",'[1]データ'!$A:$A,#REF!)</f>
        <v>0</v>
      </c>
      <c r="AQ25" s="43">
        <f>COUNTIFS('[1]データ'!L:L,"&gt;=13",'[1]データ'!$B:$B,23,'[1]データ'!$F:$F,"&gt;=5010",'[1]データ'!$A:$A,#REF!)-COUNTIFS('[1]データ'!L:L,"&gt;=13",'[1]データ'!$B:$B,23,'[1]データ'!$F:$F,"&gt;=5260",'[1]データ'!$A:$A,#REF!)</f>
        <v>0</v>
      </c>
      <c r="AR25" s="43">
        <f>COUNTIFS('[1]データ'!M:M,"&gt;=13",'[1]データ'!$B:$B,23,'[1]データ'!$F:$F,"&gt;=5010",'[1]データ'!$A:$A,#REF!)-COUNTIFS('[1]データ'!M:M,"&gt;=13",'[1]データ'!$B:$B,23,'[1]データ'!$F:$F,"&gt;=5260",'[1]データ'!$A:$A,#REF!)</f>
        <v>0</v>
      </c>
      <c r="AS25" s="43">
        <f t="shared" si="1"/>
        <v>0</v>
      </c>
      <c r="AT25" s="43">
        <f>COUNTIFS('[1]データ'!H:H,"&gt;=21",'[1]データ'!$B:$B,23,'[1]データ'!$F:$F,"&gt;=5010",'[1]データ'!$A:$A,#REF!)-COUNTIFS('[1]データ'!H:H,"&gt;=21",'[1]データ'!$B:$B,23,'[1]データ'!$F:$F,"&gt;=5260",'[1]データ'!$A:$A,#REF!)</f>
        <v>0</v>
      </c>
      <c r="AU25" s="43">
        <f>COUNTIFS('[1]データ'!I:I,"&gt;=21",'[1]データ'!$B:$B,23,'[1]データ'!$F:$F,"&gt;=5010",'[1]データ'!$A:$A,#REF!)-COUNTIFS('[1]データ'!I:I,"&gt;=21",'[1]データ'!$B:$B,23,'[1]データ'!$F:$F,"&gt;=5260",'[1]データ'!$A:$A,#REF!)</f>
        <v>0</v>
      </c>
      <c r="AV25" s="43">
        <f>COUNTIFS('[1]データ'!J:J,"&gt;=21",'[1]データ'!$B:$B,23,'[1]データ'!$F:$F,"&gt;=5010",'[1]データ'!$A:$A,#REF!)-COUNTIFS('[1]データ'!J:J,"&gt;=21",'[1]データ'!$B:$B,23,'[1]データ'!$F:$F,"&gt;=5260",'[1]データ'!$A:$A,#REF!)</f>
        <v>0</v>
      </c>
      <c r="AW25" s="43">
        <f>COUNTIFS('[1]データ'!K:K,"&gt;=21",'[1]データ'!$B:$B,23,'[1]データ'!$F:$F,"&gt;=5010",'[1]データ'!$A:$A,#REF!)-COUNTIFS('[1]データ'!K:K,"&gt;=21",'[1]データ'!$B:$B,23,'[1]データ'!$F:$F,"&gt;=5260",'[1]データ'!$A:$A,#REF!)</f>
        <v>0</v>
      </c>
      <c r="AX25" s="43">
        <f>COUNTIFS('[1]データ'!L:L,"&gt;=21",'[1]データ'!$B:$B,23,'[1]データ'!$F:$F,"&gt;=5010",'[1]データ'!$A:$A,#REF!)-COUNTIFS('[1]データ'!L:L,"&gt;=21",'[1]データ'!$B:$B,23,'[1]データ'!$F:$F,"&gt;=5260",'[1]データ'!$A:$A,#REF!)</f>
        <v>0</v>
      </c>
      <c r="AY25" s="43">
        <f>COUNTIFS('[1]データ'!M:M,"&gt;=21",'[1]データ'!$B:$B,23,'[1]データ'!$F:$F,"&gt;=5010",'[1]データ'!$A:$A,#REF!)-COUNTIFS('[1]データ'!M:M,"&gt;=21",'[1]データ'!$B:$B,23,'[1]データ'!$F:$F,"&gt;=5260",'[1]データ'!$A:$A,#REF!)</f>
        <v>0</v>
      </c>
      <c r="AZ25" s="43">
        <f t="shared" si="2"/>
        <v>0</v>
      </c>
      <c r="BA25" s="43">
        <f>COUNTIFS('[1]データ'!H:H,"&gt;=26",'[1]データ'!$B:$B,23,'[1]データ'!$F:$F,"&gt;=5010",'[1]データ'!$A:$A,#REF!)-COUNTIFS('[1]データ'!H:H,"&gt;=26",'[1]データ'!$B:$B,23,'[1]データ'!$F:$F,"&gt;=5260",'[1]データ'!$A:$A,#REF!)</f>
        <v>0</v>
      </c>
      <c r="BB25" s="43">
        <f>COUNTIFS('[1]データ'!I:I,"&gt;=26",'[1]データ'!$B:$B,23,'[1]データ'!$F:$F,"&gt;=5010",'[1]データ'!$A:$A,#REF!)-COUNTIFS('[1]データ'!I:I,"&gt;=26",'[1]データ'!$B:$B,23,'[1]データ'!$F:$F,"&gt;=5260",'[1]データ'!$A:$A,#REF!)</f>
        <v>0</v>
      </c>
      <c r="BC25" s="43">
        <f>COUNTIFS('[1]データ'!J:J,"&gt;=26",'[1]データ'!$B:$B,23,'[1]データ'!$F:$F,"&gt;=5010",'[1]データ'!$A:$A,#REF!)-COUNTIFS('[1]データ'!J:J,"&gt;=26",'[1]データ'!$B:$B,23,'[1]データ'!$F:$F,"&gt;=5260",'[1]データ'!$A:$A,#REF!)</f>
        <v>0</v>
      </c>
      <c r="BD25" s="43">
        <f>COUNTIFS('[1]データ'!K:K,"&gt;=26",'[1]データ'!$B:$B,23,'[1]データ'!$F:$F,"&gt;=5010",'[1]データ'!$A:$A,#REF!)-COUNTIFS('[1]データ'!K:K,"&gt;=26",'[1]データ'!$B:$B,23,'[1]データ'!$F:$F,"&gt;=5260",'[1]データ'!$A:$A,#REF!)</f>
        <v>0</v>
      </c>
      <c r="BE25" s="43">
        <f>COUNTIFS('[1]データ'!L:L,"&gt;=26",'[1]データ'!$B:$B,23,'[1]データ'!$F:$F,"&gt;=5010",'[1]データ'!$A:$A,#REF!)-COUNTIFS('[1]データ'!L:L,"&gt;=26",'[1]データ'!$B:$B,23,'[1]データ'!$F:$F,"&gt;=5260",'[1]データ'!$A:$A,#REF!)</f>
        <v>0</v>
      </c>
      <c r="BF25" s="43">
        <f>COUNTIFS('[1]データ'!M:M,"&gt;=26",'[1]データ'!$B:$B,23,'[1]データ'!$F:$F,"&gt;=5010",'[1]データ'!$A:$A,#REF!)-COUNTIFS('[1]データ'!M:M,"&gt;=26",'[1]データ'!$B:$B,23,'[1]データ'!$F:$F,"&gt;=5260",'[1]データ'!$A:$A,#REF!)</f>
        <v>0</v>
      </c>
      <c r="BG25" s="43">
        <f t="shared" si="3"/>
        <v>0</v>
      </c>
      <c r="BH25" s="43">
        <f>COUNTIFS('[1]データ'!H:H,"&gt;=31",'[1]データ'!$B:$B,23,'[1]データ'!$F:$F,"&gt;=5010",'[1]データ'!$A:$A,#REF!)-COUNTIFS('[1]データ'!H:H,"&gt;=31",'[1]データ'!$B:$B,23,'[1]データ'!$F:$F,"&gt;=5260",'[1]データ'!$A:$A,#REF!)</f>
        <v>0</v>
      </c>
      <c r="BI25" s="43">
        <f>COUNTIFS('[1]データ'!I:I,"&gt;=31",'[1]データ'!$B:$B,23,'[1]データ'!$F:$F,"&gt;=5010",'[1]データ'!$A:$A,#REF!)-COUNTIFS('[1]データ'!I:I,"&gt;=31",'[1]データ'!$B:$B,23,'[1]データ'!$F:$F,"&gt;=5260",'[1]データ'!$A:$A,#REF!)</f>
        <v>0</v>
      </c>
      <c r="BJ25" s="43">
        <f>COUNTIFS('[1]データ'!J:J,"&gt;=31",'[1]データ'!$B:$B,23,'[1]データ'!$F:$F,"&gt;=5010",'[1]データ'!$A:$A,#REF!)-COUNTIFS('[1]データ'!J:J,"&gt;=31",'[1]データ'!$B:$B,23,'[1]データ'!$F:$F,"&gt;=5260",'[1]データ'!$A:$A,#REF!)</f>
        <v>0</v>
      </c>
      <c r="BK25" s="43">
        <f>COUNTIFS('[1]データ'!K:K,"&gt;=31",'[1]データ'!$B:$B,23,'[1]データ'!$F:$F,"&gt;=5010",'[1]データ'!$A:$A,#REF!)-COUNTIFS('[1]データ'!K:K,"&gt;=31",'[1]データ'!$B:$B,23,'[1]データ'!$F:$F,"&gt;=5260",'[1]データ'!$A:$A,#REF!)</f>
        <v>0</v>
      </c>
      <c r="BL25" s="43">
        <f>COUNTIFS('[1]データ'!L:L,"&gt;=31",'[1]データ'!$B:$B,23,'[1]データ'!$F:$F,"&gt;=5010",'[1]データ'!$A:$A,#REF!)-COUNTIFS('[1]データ'!L:L,"&gt;=31",'[1]データ'!$B:$B,23,'[1]データ'!$F:$F,"&gt;=5260",'[1]データ'!$A:$A,#REF!)</f>
        <v>0</v>
      </c>
      <c r="BM25" s="43">
        <f>COUNTIFS('[1]データ'!M:M,"&gt;=31",'[1]データ'!$B:$B,23,'[1]データ'!$F:$F,"&gt;=5010",'[1]データ'!$A:$A,#REF!)-COUNTIFS('[1]データ'!M:M,"&gt;=31",'[1]データ'!$B:$B,23,'[1]データ'!$F:$F,"&gt;=5260",'[1]データ'!$A:$A,#REF!)</f>
        <v>0</v>
      </c>
      <c r="BN25" s="43">
        <f t="shared" si="4"/>
        <v>0</v>
      </c>
      <c r="BO25" s="43">
        <f>COUNTIFS('[1]データ'!H:H,"&gt;=36",'[1]データ'!$B:$B,23,'[1]データ'!$F:$F,"&gt;=5010",'[1]データ'!$A:$A,#REF!)-COUNTIFS('[1]データ'!H:H,"&gt;=36",'[1]データ'!$B:$B,23,'[1]データ'!$F:$F,"&gt;=5260",'[1]データ'!$A:$A,#REF!)</f>
        <v>0</v>
      </c>
      <c r="BP25" s="43">
        <f>COUNTIFS('[1]データ'!I:I,"&gt;=36",'[1]データ'!$B:$B,23,'[1]データ'!$F:$F,"&gt;=5010",'[1]データ'!$A:$A,#REF!)-COUNTIFS('[1]データ'!I:I,"&gt;=36",'[1]データ'!$B:$B,23,'[1]データ'!$F:$F,"&gt;=5260",'[1]データ'!$A:$A,#REF!)</f>
        <v>0</v>
      </c>
      <c r="BQ25" s="43">
        <f>COUNTIFS('[1]データ'!J:J,"&gt;=36",'[1]データ'!$B:$B,23,'[1]データ'!$F:$F,"&gt;=5010",'[1]データ'!$A:$A,#REF!)-COUNTIFS('[1]データ'!J:J,"&gt;=36",'[1]データ'!$B:$B,23,'[1]データ'!$F:$F,"&gt;=5260",'[1]データ'!$A:$A,#REF!)</f>
        <v>0</v>
      </c>
      <c r="BR25" s="43">
        <f>COUNTIFS('[1]データ'!K:K,"&gt;=36",'[1]データ'!$B:$B,23,'[1]データ'!$F:$F,"&gt;=5010",'[1]データ'!$A:$A,#REF!)-COUNTIFS('[1]データ'!K:K,"&gt;=36",'[1]データ'!$B:$B,23,'[1]データ'!$F:$F,"&gt;=5260",'[1]データ'!$A:$A,#REF!)</f>
        <v>0</v>
      </c>
      <c r="BS25" s="43">
        <f>COUNTIFS('[1]データ'!L:L,"&gt;=36",'[1]データ'!$B:$B,23,'[1]データ'!$F:$F,"&gt;=5010",'[1]データ'!$A:$A,#REF!)-COUNTIFS('[1]データ'!L:L,"&gt;=36",'[1]データ'!$B:$B,23,'[1]データ'!$F:$F,"&gt;=5260",'[1]データ'!$A:$A,#REF!)</f>
        <v>0</v>
      </c>
      <c r="BT25" s="43">
        <f>COUNTIFS('[1]データ'!M:M,"&gt;=36",'[1]データ'!$B:$B,23,'[1]データ'!$F:$F,"&gt;=5010",'[1]データ'!$A:$A,#REF!)-COUNTIFS('[1]データ'!M:M,"&gt;=36",'[1]データ'!$B:$B,23,'[1]データ'!$F:$F,"&gt;=5260",'[1]データ'!$A:$A,#REF!)</f>
        <v>0</v>
      </c>
      <c r="BU25" s="43">
        <f t="shared" si="5"/>
        <v>0</v>
      </c>
      <c r="BV25" s="43">
        <f>COUNTIFS('[1]データ'!H:H,"&gt;=41",'[1]データ'!$B:$B,23,'[1]データ'!$F:$F,"&gt;=5010",'[1]データ'!$A:$A,#REF!)-COUNTIFS('[1]データ'!H:H,"&gt;=41",'[1]データ'!$B:$B,23,'[1]データ'!$F:$F,"&gt;=5260",'[1]データ'!$A:$A,#REF!)</f>
        <v>0</v>
      </c>
      <c r="BW25" s="43">
        <f>COUNTIFS('[1]データ'!I:I,"&gt;=41",'[1]データ'!$B:$B,23,'[1]データ'!$F:$F,"&gt;=5010",'[1]データ'!$A:$A,#REF!)-COUNTIFS('[1]データ'!I:I,"&gt;=41",'[1]データ'!$B:$B,23,'[1]データ'!$F:$F,"&gt;=5260",'[1]データ'!$A:$A,#REF!)</f>
        <v>0</v>
      </c>
      <c r="BX25" s="43">
        <f>COUNTIFS('[1]データ'!J:J,"&gt;=41",'[1]データ'!$B:$B,23,'[1]データ'!$F:$F,"&gt;=5010",'[1]データ'!$A:$A,#REF!)-COUNTIFS('[1]データ'!J:J,"&gt;=41",'[1]データ'!$B:$B,23,'[1]データ'!$F:$F,"&gt;=5260",'[1]データ'!$A:$A,#REF!)</f>
        <v>0</v>
      </c>
      <c r="BY25" s="43">
        <f>COUNTIFS('[1]データ'!K:K,"&gt;=41",'[1]データ'!$B:$B,23,'[1]データ'!$F:$F,"&gt;=5010",'[1]データ'!$A:$A,#REF!)-COUNTIFS('[1]データ'!K:K,"&gt;=41",'[1]データ'!$B:$B,23,'[1]データ'!$F:$F,"&gt;=5260",'[1]データ'!$A:$A,#REF!)</f>
        <v>0</v>
      </c>
      <c r="BZ25" s="43">
        <f>COUNTIFS('[1]データ'!L:L,"&gt;=41",'[1]データ'!$B:$B,23,'[1]データ'!$F:$F,"&gt;=5010",'[1]データ'!$A:$A,#REF!)-COUNTIFS('[1]データ'!L:L,"&gt;=41",'[1]データ'!$B:$B,23,'[1]データ'!$F:$F,"&gt;=5260",'[1]データ'!$A:$A,#REF!)</f>
        <v>0</v>
      </c>
      <c r="CA25" s="43">
        <f>COUNTIFS('[1]データ'!M:M,"&gt;=41",'[1]データ'!$B:$B,23,'[1]データ'!$F:$F,"&gt;=5010",'[1]データ'!$A:$A,#REF!)-COUNTIFS('[1]データ'!M:M,"&gt;=41",'[1]データ'!$B:$B,23,'[1]データ'!$F:$F,"&gt;=5260",'[1]データ'!$A:$A,#REF!)</f>
        <v>0</v>
      </c>
      <c r="CB25" s="43">
        <f t="shared" si="6"/>
        <v>0</v>
      </c>
    </row>
    <row r="26" spans="1:80" ht="18.95" customHeight="1">
      <c r="A26" s="2" t="s">
        <v>34</v>
      </c>
      <c r="B26" s="37">
        <v>58</v>
      </c>
      <c r="C26" s="8">
        <v>49</v>
      </c>
      <c r="D26" s="8">
        <v>9</v>
      </c>
      <c r="E26" s="8">
        <v>9</v>
      </c>
      <c r="F26" s="8">
        <v>8</v>
      </c>
      <c r="G26" s="8">
        <v>8</v>
      </c>
      <c r="H26" s="8">
        <v>8</v>
      </c>
      <c r="I26" s="8">
        <v>7</v>
      </c>
      <c r="J26" s="8">
        <v>0</v>
      </c>
      <c r="K26" s="8">
        <v>9</v>
      </c>
      <c r="L26" s="8">
        <v>0</v>
      </c>
      <c r="M26" s="7">
        <v>0</v>
      </c>
      <c r="N26" s="8">
        <v>3</v>
      </c>
      <c r="O26" s="8">
        <v>9</v>
      </c>
      <c r="P26" s="8">
        <v>23</v>
      </c>
      <c r="Q26" s="8">
        <v>13</v>
      </c>
      <c r="R26" s="7">
        <v>1</v>
      </c>
      <c r="S26" s="8">
        <v>0</v>
      </c>
      <c r="T26" s="8">
        <v>0</v>
      </c>
      <c r="U26" s="8">
        <v>0</v>
      </c>
      <c r="V26" s="8">
        <v>0</v>
      </c>
      <c r="W26" s="8">
        <v>0</v>
      </c>
      <c r="X26" s="8">
        <v>0</v>
      </c>
      <c r="Y26" s="8">
        <v>9</v>
      </c>
      <c r="Z26" s="8">
        <v>0</v>
      </c>
      <c r="AA26" s="28">
        <v>0</v>
      </c>
      <c r="AB26" s="8"/>
      <c r="AC26" s="8"/>
      <c r="AF26" s="43">
        <f>COUNTIFS('[1]データ'!H:H,"&gt;=8",'[1]データ'!$B:$B,23,'[1]データ'!$F:$F,"&gt;=5010",'[1]データ'!$A:$A,#REF!)-COUNTIFS('[1]データ'!H:H,"&gt;=8",'[1]データ'!$B:$B,23,'[1]データ'!$F:$F,"&gt;=5260",'[1]データ'!$A:$A,#REF!)</f>
        <v>0</v>
      </c>
      <c r="AG26" s="43">
        <f>COUNTIFS('[1]データ'!I:I,"&gt;=8",'[1]データ'!$B:$B,23,'[1]データ'!$F:$F,"&gt;=5010",'[1]データ'!$A:$A,#REF!)-COUNTIFS('[1]データ'!I:I,"&gt;=8",'[1]データ'!$B:$B,23,'[1]データ'!$F:$F,"&gt;=5260",'[1]データ'!$A:$A,#REF!)</f>
        <v>0</v>
      </c>
      <c r="AH26" s="43">
        <f>COUNTIFS('[1]データ'!J:J,"&gt;=8",'[1]データ'!$B:$B,23,'[1]データ'!$F:$F,"&gt;=5010",'[1]データ'!$A:$A,#REF!)-COUNTIFS('[1]データ'!J:J,"&gt;=8",'[1]データ'!$B:$B,23,'[1]データ'!$F:$F,"&gt;=5260",'[1]データ'!$A:$A,#REF!)</f>
        <v>0</v>
      </c>
      <c r="AI26" s="43">
        <f>COUNTIFS('[1]データ'!K:K,"&gt;=8",'[1]データ'!$B:$B,23,'[1]データ'!$F:$F,"&gt;=5010",'[1]データ'!$A:$A,#REF!)-COUNTIFS('[1]データ'!K:K,"&gt;=8",'[1]データ'!$B:$B,23,'[1]データ'!$F:$F,"&gt;=5260",'[1]データ'!$A:$A,#REF!)</f>
        <v>0</v>
      </c>
      <c r="AJ26" s="43">
        <f>COUNTIFS('[1]データ'!L:L,"&gt;=8",'[1]データ'!$B:$B,23,'[1]データ'!$F:$F,"&gt;=5010",'[1]データ'!$A:$A,#REF!)-COUNTIFS('[1]データ'!L:L,"&gt;=8",'[1]データ'!$B:$B,23,'[1]データ'!$F:$F,"&gt;=5260",'[1]データ'!$A:$A,#REF!)</f>
        <v>0</v>
      </c>
      <c r="AK26" s="43">
        <f>COUNTIFS('[1]データ'!M:M,"&gt;=8",'[1]データ'!$B:$B,23,'[1]データ'!$F:$F,"&gt;=5010",'[1]データ'!$A:$A,#REF!)-COUNTIFS('[1]データ'!M:M,"&gt;=8",'[1]データ'!$B:$B,23,'[1]データ'!$F:$F,"&gt;=5260",'[1]データ'!$A:$A,#REF!)</f>
        <v>0</v>
      </c>
      <c r="AL26" s="43">
        <f t="shared" si="0"/>
        <v>0</v>
      </c>
      <c r="AM26" s="43">
        <f>COUNTIFS('[1]データ'!H:H,"&gt;=13",'[1]データ'!$B:$B,23,'[1]データ'!$F:$F,"&gt;=5010",'[1]データ'!$A:$A,#REF!)-COUNTIFS('[1]データ'!H:H,"&gt;=13",'[1]データ'!$B:$B,23,'[1]データ'!$F:$F,"&gt;=5260",'[1]データ'!$A:$A,#REF!)</f>
        <v>0</v>
      </c>
      <c r="AN26" s="43">
        <f>COUNTIFS('[1]データ'!I:I,"&gt;=13",'[1]データ'!$B:$B,23,'[1]データ'!$F:$F,"&gt;=5010",'[1]データ'!$A:$A,#REF!)-COUNTIFS('[1]データ'!I:I,"&gt;=13",'[1]データ'!$B:$B,23,'[1]データ'!$F:$F,"&gt;=5260",'[1]データ'!$A:$A,#REF!)</f>
        <v>0</v>
      </c>
      <c r="AO26" s="43">
        <f>COUNTIFS('[1]データ'!J:J,"&gt;=13",'[1]データ'!$B:$B,23,'[1]データ'!$F:$F,"&gt;=5010",'[1]データ'!$A:$A,#REF!)-COUNTIFS('[1]データ'!J:J,"&gt;=13",'[1]データ'!$B:$B,23,'[1]データ'!$F:$F,"&gt;=5260",'[1]データ'!$A:$A,#REF!)</f>
        <v>0</v>
      </c>
      <c r="AP26" s="43">
        <f>COUNTIFS('[1]データ'!K:K,"&gt;=13",'[1]データ'!$B:$B,23,'[1]データ'!$F:$F,"&gt;=5010",'[1]データ'!$A:$A,#REF!)-COUNTIFS('[1]データ'!K:K,"&gt;=13",'[1]データ'!$B:$B,23,'[1]データ'!$F:$F,"&gt;=5260",'[1]データ'!$A:$A,#REF!)</f>
        <v>0</v>
      </c>
      <c r="AQ26" s="43">
        <f>COUNTIFS('[1]データ'!L:L,"&gt;=13",'[1]データ'!$B:$B,23,'[1]データ'!$F:$F,"&gt;=5010",'[1]データ'!$A:$A,#REF!)-COUNTIFS('[1]データ'!L:L,"&gt;=13",'[1]データ'!$B:$B,23,'[1]データ'!$F:$F,"&gt;=5260",'[1]データ'!$A:$A,#REF!)</f>
        <v>0</v>
      </c>
      <c r="AR26" s="43">
        <f>COUNTIFS('[1]データ'!M:M,"&gt;=13",'[1]データ'!$B:$B,23,'[1]データ'!$F:$F,"&gt;=5010",'[1]データ'!$A:$A,#REF!)-COUNTIFS('[1]データ'!M:M,"&gt;=13",'[1]データ'!$B:$B,23,'[1]データ'!$F:$F,"&gt;=5260",'[1]データ'!$A:$A,#REF!)</f>
        <v>0</v>
      </c>
      <c r="AS26" s="43">
        <f t="shared" si="1"/>
        <v>0</v>
      </c>
      <c r="AT26" s="43">
        <f>COUNTIFS('[1]データ'!H:H,"&gt;=21",'[1]データ'!$B:$B,23,'[1]データ'!$F:$F,"&gt;=5010",'[1]データ'!$A:$A,#REF!)-COUNTIFS('[1]データ'!H:H,"&gt;=21",'[1]データ'!$B:$B,23,'[1]データ'!$F:$F,"&gt;=5260",'[1]データ'!$A:$A,#REF!)</f>
        <v>0</v>
      </c>
      <c r="AU26" s="43">
        <f>COUNTIFS('[1]データ'!I:I,"&gt;=21",'[1]データ'!$B:$B,23,'[1]データ'!$F:$F,"&gt;=5010",'[1]データ'!$A:$A,#REF!)-COUNTIFS('[1]データ'!I:I,"&gt;=21",'[1]データ'!$B:$B,23,'[1]データ'!$F:$F,"&gt;=5260",'[1]データ'!$A:$A,#REF!)</f>
        <v>0</v>
      </c>
      <c r="AV26" s="43">
        <f>COUNTIFS('[1]データ'!J:J,"&gt;=21",'[1]データ'!$B:$B,23,'[1]データ'!$F:$F,"&gt;=5010",'[1]データ'!$A:$A,#REF!)-COUNTIFS('[1]データ'!J:J,"&gt;=21",'[1]データ'!$B:$B,23,'[1]データ'!$F:$F,"&gt;=5260",'[1]データ'!$A:$A,#REF!)</f>
        <v>0</v>
      </c>
      <c r="AW26" s="43">
        <f>COUNTIFS('[1]データ'!K:K,"&gt;=21",'[1]データ'!$B:$B,23,'[1]データ'!$F:$F,"&gt;=5010",'[1]データ'!$A:$A,#REF!)-COUNTIFS('[1]データ'!K:K,"&gt;=21",'[1]データ'!$B:$B,23,'[1]データ'!$F:$F,"&gt;=5260",'[1]データ'!$A:$A,#REF!)</f>
        <v>0</v>
      </c>
      <c r="AX26" s="43">
        <f>COUNTIFS('[1]データ'!L:L,"&gt;=21",'[1]データ'!$B:$B,23,'[1]データ'!$F:$F,"&gt;=5010",'[1]データ'!$A:$A,#REF!)-COUNTIFS('[1]データ'!L:L,"&gt;=21",'[1]データ'!$B:$B,23,'[1]データ'!$F:$F,"&gt;=5260",'[1]データ'!$A:$A,#REF!)</f>
        <v>0</v>
      </c>
      <c r="AY26" s="43">
        <f>COUNTIFS('[1]データ'!M:M,"&gt;=21",'[1]データ'!$B:$B,23,'[1]データ'!$F:$F,"&gt;=5010",'[1]データ'!$A:$A,#REF!)-COUNTIFS('[1]データ'!M:M,"&gt;=21",'[1]データ'!$B:$B,23,'[1]データ'!$F:$F,"&gt;=5260",'[1]データ'!$A:$A,#REF!)</f>
        <v>0</v>
      </c>
      <c r="AZ26" s="43">
        <f t="shared" si="2"/>
        <v>0</v>
      </c>
      <c r="BA26" s="43">
        <f>COUNTIFS('[1]データ'!H:H,"&gt;=26",'[1]データ'!$B:$B,23,'[1]データ'!$F:$F,"&gt;=5010",'[1]データ'!$A:$A,#REF!)-COUNTIFS('[1]データ'!H:H,"&gt;=26",'[1]データ'!$B:$B,23,'[1]データ'!$F:$F,"&gt;=5260",'[1]データ'!$A:$A,#REF!)</f>
        <v>0</v>
      </c>
      <c r="BB26" s="43">
        <f>COUNTIFS('[1]データ'!I:I,"&gt;=26",'[1]データ'!$B:$B,23,'[1]データ'!$F:$F,"&gt;=5010",'[1]データ'!$A:$A,#REF!)-COUNTIFS('[1]データ'!I:I,"&gt;=26",'[1]データ'!$B:$B,23,'[1]データ'!$F:$F,"&gt;=5260",'[1]データ'!$A:$A,#REF!)</f>
        <v>0</v>
      </c>
      <c r="BC26" s="43">
        <f>COUNTIFS('[1]データ'!J:J,"&gt;=26",'[1]データ'!$B:$B,23,'[1]データ'!$F:$F,"&gt;=5010",'[1]データ'!$A:$A,#REF!)-COUNTIFS('[1]データ'!J:J,"&gt;=26",'[1]データ'!$B:$B,23,'[1]データ'!$F:$F,"&gt;=5260",'[1]データ'!$A:$A,#REF!)</f>
        <v>0</v>
      </c>
      <c r="BD26" s="43">
        <f>COUNTIFS('[1]データ'!K:K,"&gt;=26",'[1]データ'!$B:$B,23,'[1]データ'!$F:$F,"&gt;=5010",'[1]データ'!$A:$A,#REF!)-COUNTIFS('[1]データ'!K:K,"&gt;=26",'[1]データ'!$B:$B,23,'[1]データ'!$F:$F,"&gt;=5260",'[1]データ'!$A:$A,#REF!)</f>
        <v>0</v>
      </c>
      <c r="BE26" s="43">
        <f>COUNTIFS('[1]データ'!L:L,"&gt;=26",'[1]データ'!$B:$B,23,'[1]データ'!$F:$F,"&gt;=5010",'[1]データ'!$A:$A,#REF!)-COUNTIFS('[1]データ'!L:L,"&gt;=26",'[1]データ'!$B:$B,23,'[1]データ'!$F:$F,"&gt;=5260",'[1]データ'!$A:$A,#REF!)</f>
        <v>0</v>
      </c>
      <c r="BF26" s="43">
        <f>COUNTIFS('[1]データ'!M:M,"&gt;=26",'[1]データ'!$B:$B,23,'[1]データ'!$F:$F,"&gt;=5010",'[1]データ'!$A:$A,#REF!)-COUNTIFS('[1]データ'!M:M,"&gt;=26",'[1]データ'!$B:$B,23,'[1]データ'!$F:$F,"&gt;=5260",'[1]データ'!$A:$A,#REF!)</f>
        <v>0</v>
      </c>
      <c r="BG26" s="43">
        <f t="shared" si="3"/>
        <v>0</v>
      </c>
      <c r="BH26" s="43">
        <f>COUNTIFS('[1]データ'!H:H,"&gt;=31",'[1]データ'!$B:$B,23,'[1]データ'!$F:$F,"&gt;=5010",'[1]データ'!$A:$A,#REF!)-COUNTIFS('[1]データ'!H:H,"&gt;=31",'[1]データ'!$B:$B,23,'[1]データ'!$F:$F,"&gt;=5260",'[1]データ'!$A:$A,#REF!)</f>
        <v>0</v>
      </c>
      <c r="BI26" s="43">
        <f>COUNTIFS('[1]データ'!I:I,"&gt;=31",'[1]データ'!$B:$B,23,'[1]データ'!$F:$F,"&gt;=5010",'[1]データ'!$A:$A,#REF!)-COUNTIFS('[1]データ'!I:I,"&gt;=31",'[1]データ'!$B:$B,23,'[1]データ'!$F:$F,"&gt;=5260",'[1]データ'!$A:$A,#REF!)</f>
        <v>0</v>
      </c>
      <c r="BJ26" s="43">
        <f>COUNTIFS('[1]データ'!J:J,"&gt;=31",'[1]データ'!$B:$B,23,'[1]データ'!$F:$F,"&gt;=5010",'[1]データ'!$A:$A,#REF!)-COUNTIFS('[1]データ'!J:J,"&gt;=31",'[1]データ'!$B:$B,23,'[1]データ'!$F:$F,"&gt;=5260",'[1]データ'!$A:$A,#REF!)</f>
        <v>0</v>
      </c>
      <c r="BK26" s="43">
        <f>COUNTIFS('[1]データ'!K:K,"&gt;=31",'[1]データ'!$B:$B,23,'[1]データ'!$F:$F,"&gt;=5010",'[1]データ'!$A:$A,#REF!)-COUNTIFS('[1]データ'!K:K,"&gt;=31",'[1]データ'!$B:$B,23,'[1]データ'!$F:$F,"&gt;=5260",'[1]データ'!$A:$A,#REF!)</f>
        <v>0</v>
      </c>
      <c r="BL26" s="43">
        <f>COUNTIFS('[1]データ'!L:L,"&gt;=31",'[1]データ'!$B:$B,23,'[1]データ'!$F:$F,"&gt;=5010",'[1]データ'!$A:$A,#REF!)-COUNTIFS('[1]データ'!L:L,"&gt;=31",'[1]データ'!$B:$B,23,'[1]データ'!$F:$F,"&gt;=5260",'[1]データ'!$A:$A,#REF!)</f>
        <v>0</v>
      </c>
      <c r="BM26" s="43">
        <f>COUNTIFS('[1]データ'!M:M,"&gt;=31",'[1]データ'!$B:$B,23,'[1]データ'!$F:$F,"&gt;=5010",'[1]データ'!$A:$A,#REF!)-COUNTIFS('[1]データ'!M:M,"&gt;=31",'[1]データ'!$B:$B,23,'[1]データ'!$F:$F,"&gt;=5260",'[1]データ'!$A:$A,#REF!)</f>
        <v>0</v>
      </c>
      <c r="BN26" s="43">
        <f t="shared" si="4"/>
        <v>0</v>
      </c>
      <c r="BO26" s="43">
        <f>COUNTIFS('[1]データ'!H:H,"&gt;=36",'[1]データ'!$B:$B,23,'[1]データ'!$F:$F,"&gt;=5010",'[1]データ'!$A:$A,#REF!)-COUNTIFS('[1]データ'!H:H,"&gt;=36",'[1]データ'!$B:$B,23,'[1]データ'!$F:$F,"&gt;=5260",'[1]データ'!$A:$A,#REF!)</f>
        <v>0</v>
      </c>
      <c r="BP26" s="43">
        <f>COUNTIFS('[1]データ'!I:I,"&gt;=36",'[1]データ'!$B:$B,23,'[1]データ'!$F:$F,"&gt;=5010",'[1]データ'!$A:$A,#REF!)-COUNTIFS('[1]データ'!I:I,"&gt;=36",'[1]データ'!$B:$B,23,'[1]データ'!$F:$F,"&gt;=5260",'[1]データ'!$A:$A,#REF!)</f>
        <v>0</v>
      </c>
      <c r="BQ26" s="43">
        <f>COUNTIFS('[1]データ'!J:J,"&gt;=36",'[1]データ'!$B:$B,23,'[1]データ'!$F:$F,"&gt;=5010",'[1]データ'!$A:$A,#REF!)-COUNTIFS('[1]データ'!J:J,"&gt;=36",'[1]データ'!$B:$B,23,'[1]データ'!$F:$F,"&gt;=5260",'[1]データ'!$A:$A,#REF!)</f>
        <v>0</v>
      </c>
      <c r="BR26" s="43">
        <f>COUNTIFS('[1]データ'!K:K,"&gt;=36",'[1]データ'!$B:$B,23,'[1]データ'!$F:$F,"&gt;=5010",'[1]データ'!$A:$A,#REF!)-COUNTIFS('[1]データ'!K:K,"&gt;=36",'[1]データ'!$B:$B,23,'[1]データ'!$F:$F,"&gt;=5260",'[1]データ'!$A:$A,#REF!)</f>
        <v>0</v>
      </c>
      <c r="BS26" s="43">
        <f>COUNTIFS('[1]データ'!L:L,"&gt;=36",'[1]データ'!$B:$B,23,'[1]データ'!$F:$F,"&gt;=5010",'[1]データ'!$A:$A,#REF!)-COUNTIFS('[1]データ'!L:L,"&gt;=36",'[1]データ'!$B:$B,23,'[1]データ'!$F:$F,"&gt;=5260",'[1]データ'!$A:$A,#REF!)</f>
        <v>0</v>
      </c>
      <c r="BT26" s="43">
        <f>COUNTIFS('[1]データ'!M:M,"&gt;=36",'[1]データ'!$B:$B,23,'[1]データ'!$F:$F,"&gt;=5010",'[1]データ'!$A:$A,#REF!)-COUNTIFS('[1]データ'!M:M,"&gt;=36",'[1]データ'!$B:$B,23,'[1]データ'!$F:$F,"&gt;=5260",'[1]データ'!$A:$A,#REF!)</f>
        <v>0</v>
      </c>
      <c r="BU26" s="43">
        <f t="shared" si="5"/>
        <v>0</v>
      </c>
      <c r="BV26" s="43">
        <f>COUNTIFS('[1]データ'!H:H,"&gt;=41",'[1]データ'!$B:$B,23,'[1]データ'!$F:$F,"&gt;=5010",'[1]データ'!$A:$A,#REF!)-COUNTIFS('[1]データ'!H:H,"&gt;=41",'[1]データ'!$B:$B,23,'[1]データ'!$F:$F,"&gt;=5260",'[1]データ'!$A:$A,#REF!)</f>
        <v>0</v>
      </c>
      <c r="BW26" s="43">
        <f>COUNTIFS('[1]データ'!I:I,"&gt;=41",'[1]データ'!$B:$B,23,'[1]データ'!$F:$F,"&gt;=5010",'[1]データ'!$A:$A,#REF!)-COUNTIFS('[1]データ'!I:I,"&gt;=41",'[1]データ'!$B:$B,23,'[1]データ'!$F:$F,"&gt;=5260",'[1]データ'!$A:$A,#REF!)</f>
        <v>0</v>
      </c>
      <c r="BX26" s="43">
        <f>COUNTIFS('[1]データ'!J:J,"&gt;=41",'[1]データ'!$B:$B,23,'[1]データ'!$F:$F,"&gt;=5010",'[1]データ'!$A:$A,#REF!)-COUNTIFS('[1]データ'!J:J,"&gt;=41",'[1]データ'!$B:$B,23,'[1]データ'!$F:$F,"&gt;=5260",'[1]データ'!$A:$A,#REF!)</f>
        <v>0</v>
      </c>
      <c r="BY26" s="43">
        <f>COUNTIFS('[1]データ'!K:K,"&gt;=41",'[1]データ'!$B:$B,23,'[1]データ'!$F:$F,"&gt;=5010",'[1]データ'!$A:$A,#REF!)-COUNTIFS('[1]データ'!K:K,"&gt;=41",'[1]データ'!$B:$B,23,'[1]データ'!$F:$F,"&gt;=5260",'[1]データ'!$A:$A,#REF!)</f>
        <v>0</v>
      </c>
      <c r="BZ26" s="43">
        <f>COUNTIFS('[1]データ'!L:L,"&gt;=41",'[1]データ'!$B:$B,23,'[1]データ'!$F:$F,"&gt;=5010",'[1]データ'!$A:$A,#REF!)-COUNTIFS('[1]データ'!L:L,"&gt;=41",'[1]データ'!$B:$B,23,'[1]データ'!$F:$F,"&gt;=5260",'[1]データ'!$A:$A,#REF!)</f>
        <v>0</v>
      </c>
      <c r="CA26" s="43">
        <f>COUNTIFS('[1]データ'!M:M,"&gt;=41",'[1]データ'!$B:$B,23,'[1]データ'!$F:$F,"&gt;=5010",'[1]データ'!$A:$A,#REF!)-COUNTIFS('[1]データ'!M:M,"&gt;=41",'[1]データ'!$B:$B,23,'[1]データ'!$F:$F,"&gt;=5260",'[1]データ'!$A:$A,#REF!)</f>
        <v>0</v>
      </c>
      <c r="CB26" s="43">
        <f t="shared" si="6"/>
        <v>0</v>
      </c>
    </row>
    <row r="27" spans="1:80" ht="18.95" customHeight="1">
      <c r="A27" s="2" t="s">
        <v>35</v>
      </c>
      <c r="B27" s="37">
        <v>24</v>
      </c>
      <c r="C27" s="8">
        <v>20</v>
      </c>
      <c r="D27" s="8">
        <v>4</v>
      </c>
      <c r="E27" s="8">
        <v>3</v>
      </c>
      <c r="F27" s="8">
        <v>3</v>
      </c>
      <c r="G27" s="8">
        <v>3</v>
      </c>
      <c r="H27" s="8">
        <v>4</v>
      </c>
      <c r="I27" s="8">
        <v>3</v>
      </c>
      <c r="J27" s="8">
        <v>0</v>
      </c>
      <c r="K27" s="8">
        <v>4</v>
      </c>
      <c r="L27" s="8">
        <v>0</v>
      </c>
      <c r="M27" s="7">
        <v>0</v>
      </c>
      <c r="N27" s="8">
        <v>5</v>
      </c>
      <c r="O27" s="8">
        <v>11</v>
      </c>
      <c r="P27" s="8">
        <v>2</v>
      </c>
      <c r="Q27" s="8">
        <v>2</v>
      </c>
      <c r="R27" s="7">
        <v>0</v>
      </c>
      <c r="S27" s="8">
        <v>0</v>
      </c>
      <c r="T27" s="8">
        <v>0</v>
      </c>
      <c r="U27" s="8">
        <v>0</v>
      </c>
      <c r="V27" s="8">
        <v>0</v>
      </c>
      <c r="W27" s="8">
        <v>0</v>
      </c>
      <c r="X27" s="8">
        <v>0</v>
      </c>
      <c r="Y27" s="8">
        <v>4</v>
      </c>
      <c r="Z27" s="8">
        <v>0</v>
      </c>
      <c r="AA27" s="28">
        <v>0</v>
      </c>
      <c r="AB27" s="8"/>
      <c r="AC27" s="8"/>
      <c r="AF27" s="43">
        <f>COUNTIFS('[1]データ'!H:H,"&gt;=8",'[1]データ'!$B:$B,23,'[1]データ'!$F:$F,"&gt;=5010",'[1]データ'!$A:$A,#REF!)-COUNTIFS('[1]データ'!H:H,"&gt;=8",'[1]データ'!$B:$B,23,'[1]データ'!$F:$F,"&gt;=5260",'[1]データ'!$A:$A,#REF!)</f>
        <v>0</v>
      </c>
      <c r="AG27" s="43">
        <f>COUNTIFS('[1]データ'!I:I,"&gt;=8",'[1]データ'!$B:$B,23,'[1]データ'!$F:$F,"&gt;=5010",'[1]データ'!$A:$A,#REF!)-COUNTIFS('[1]データ'!I:I,"&gt;=8",'[1]データ'!$B:$B,23,'[1]データ'!$F:$F,"&gt;=5260",'[1]データ'!$A:$A,#REF!)</f>
        <v>0</v>
      </c>
      <c r="AH27" s="43">
        <f>COUNTIFS('[1]データ'!J:J,"&gt;=8",'[1]データ'!$B:$B,23,'[1]データ'!$F:$F,"&gt;=5010",'[1]データ'!$A:$A,#REF!)-COUNTIFS('[1]データ'!J:J,"&gt;=8",'[1]データ'!$B:$B,23,'[1]データ'!$F:$F,"&gt;=5260",'[1]データ'!$A:$A,#REF!)</f>
        <v>0</v>
      </c>
      <c r="AI27" s="43">
        <f>COUNTIFS('[1]データ'!K:K,"&gt;=8",'[1]データ'!$B:$B,23,'[1]データ'!$F:$F,"&gt;=5010",'[1]データ'!$A:$A,#REF!)-COUNTIFS('[1]データ'!K:K,"&gt;=8",'[1]データ'!$B:$B,23,'[1]データ'!$F:$F,"&gt;=5260",'[1]データ'!$A:$A,#REF!)</f>
        <v>0</v>
      </c>
      <c r="AJ27" s="43">
        <f>COUNTIFS('[1]データ'!L:L,"&gt;=8",'[1]データ'!$B:$B,23,'[1]データ'!$F:$F,"&gt;=5010",'[1]データ'!$A:$A,#REF!)-COUNTIFS('[1]データ'!L:L,"&gt;=8",'[1]データ'!$B:$B,23,'[1]データ'!$F:$F,"&gt;=5260",'[1]データ'!$A:$A,#REF!)</f>
        <v>0</v>
      </c>
      <c r="AK27" s="43">
        <f>COUNTIFS('[1]データ'!M:M,"&gt;=8",'[1]データ'!$B:$B,23,'[1]データ'!$F:$F,"&gt;=5010",'[1]データ'!$A:$A,#REF!)-COUNTIFS('[1]データ'!M:M,"&gt;=8",'[1]データ'!$B:$B,23,'[1]データ'!$F:$F,"&gt;=5260",'[1]データ'!$A:$A,#REF!)</f>
        <v>0</v>
      </c>
      <c r="AL27" s="43">
        <f t="shared" si="0"/>
        <v>0</v>
      </c>
      <c r="AM27" s="43">
        <f>COUNTIFS('[1]データ'!H:H,"&gt;=13",'[1]データ'!$B:$B,23,'[1]データ'!$F:$F,"&gt;=5010",'[1]データ'!$A:$A,#REF!)-COUNTIFS('[1]データ'!H:H,"&gt;=13",'[1]データ'!$B:$B,23,'[1]データ'!$F:$F,"&gt;=5260",'[1]データ'!$A:$A,#REF!)</f>
        <v>0</v>
      </c>
      <c r="AN27" s="43">
        <f>COUNTIFS('[1]データ'!I:I,"&gt;=13",'[1]データ'!$B:$B,23,'[1]データ'!$F:$F,"&gt;=5010",'[1]データ'!$A:$A,#REF!)-COUNTIFS('[1]データ'!I:I,"&gt;=13",'[1]データ'!$B:$B,23,'[1]データ'!$F:$F,"&gt;=5260",'[1]データ'!$A:$A,#REF!)</f>
        <v>0</v>
      </c>
      <c r="AO27" s="43">
        <f>COUNTIFS('[1]データ'!J:J,"&gt;=13",'[1]データ'!$B:$B,23,'[1]データ'!$F:$F,"&gt;=5010",'[1]データ'!$A:$A,#REF!)-COUNTIFS('[1]データ'!J:J,"&gt;=13",'[1]データ'!$B:$B,23,'[1]データ'!$F:$F,"&gt;=5260",'[1]データ'!$A:$A,#REF!)</f>
        <v>0</v>
      </c>
      <c r="AP27" s="43">
        <f>COUNTIFS('[1]データ'!K:K,"&gt;=13",'[1]データ'!$B:$B,23,'[1]データ'!$F:$F,"&gt;=5010",'[1]データ'!$A:$A,#REF!)-COUNTIFS('[1]データ'!K:K,"&gt;=13",'[1]データ'!$B:$B,23,'[1]データ'!$F:$F,"&gt;=5260",'[1]データ'!$A:$A,#REF!)</f>
        <v>0</v>
      </c>
      <c r="AQ27" s="43">
        <f>COUNTIFS('[1]データ'!L:L,"&gt;=13",'[1]データ'!$B:$B,23,'[1]データ'!$F:$F,"&gt;=5010",'[1]データ'!$A:$A,#REF!)-COUNTIFS('[1]データ'!L:L,"&gt;=13",'[1]データ'!$B:$B,23,'[1]データ'!$F:$F,"&gt;=5260",'[1]データ'!$A:$A,#REF!)</f>
        <v>0</v>
      </c>
      <c r="AR27" s="43">
        <f>COUNTIFS('[1]データ'!M:M,"&gt;=13",'[1]データ'!$B:$B,23,'[1]データ'!$F:$F,"&gt;=5010",'[1]データ'!$A:$A,#REF!)-COUNTIFS('[1]データ'!M:M,"&gt;=13",'[1]データ'!$B:$B,23,'[1]データ'!$F:$F,"&gt;=5260",'[1]データ'!$A:$A,#REF!)</f>
        <v>0</v>
      </c>
      <c r="AS27" s="43">
        <f t="shared" si="1"/>
        <v>0</v>
      </c>
      <c r="AT27" s="43">
        <f>COUNTIFS('[1]データ'!H:H,"&gt;=21",'[1]データ'!$B:$B,23,'[1]データ'!$F:$F,"&gt;=5010",'[1]データ'!$A:$A,#REF!)-COUNTIFS('[1]データ'!H:H,"&gt;=21",'[1]データ'!$B:$B,23,'[1]データ'!$F:$F,"&gt;=5260",'[1]データ'!$A:$A,#REF!)</f>
        <v>0</v>
      </c>
      <c r="AU27" s="43">
        <f>COUNTIFS('[1]データ'!I:I,"&gt;=21",'[1]データ'!$B:$B,23,'[1]データ'!$F:$F,"&gt;=5010",'[1]データ'!$A:$A,#REF!)-COUNTIFS('[1]データ'!I:I,"&gt;=21",'[1]データ'!$B:$B,23,'[1]データ'!$F:$F,"&gt;=5260",'[1]データ'!$A:$A,#REF!)</f>
        <v>0</v>
      </c>
      <c r="AV27" s="43">
        <f>COUNTIFS('[1]データ'!J:J,"&gt;=21",'[1]データ'!$B:$B,23,'[1]データ'!$F:$F,"&gt;=5010",'[1]データ'!$A:$A,#REF!)-COUNTIFS('[1]データ'!J:J,"&gt;=21",'[1]データ'!$B:$B,23,'[1]データ'!$F:$F,"&gt;=5260",'[1]データ'!$A:$A,#REF!)</f>
        <v>0</v>
      </c>
      <c r="AW27" s="43">
        <f>COUNTIFS('[1]データ'!K:K,"&gt;=21",'[1]データ'!$B:$B,23,'[1]データ'!$F:$F,"&gt;=5010",'[1]データ'!$A:$A,#REF!)-COUNTIFS('[1]データ'!K:K,"&gt;=21",'[1]データ'!$B:$B,23,'[1]データ'!$F:$F,"&gt;=5260",'[1]データ'!$A:$A,#REF!)</f>
        <v>0</v>
      </c>
      <c r="AX27" s="43">
        <f>COUNTIFS('[1]データ'!L:L,"&gt;=21",'[1]データ'!$B:$B,23,'[1]データ'!$F:$F,"&gt;=5010",'[1]データ'!$A:$A,#REF!)-COUNTIFS('[1]データ'!L:L,"&gt;=21",'[1]データ'!$B:$B,23,'[1]データ'!$F:$F,"&gt;=5260",'[1]データ'!$A:$A,#REF!)</f>
        <v>0</v>
      </c>
      <c r="AY27" s="43">
        <f>COUNTIFS('[1]データ'!M:M,"&gt;=21",'[1]データ'!$B:$B,23,'[1]データ'!$F:$F,"&gt;=5010",'[1]データ'!$A:$A,#REF!)-COUNTIFS('[1]データ'!M:M,"&gt;=21",'[1]データ'!$B:$B,23,'[1]データ'!$F:$F,"&gt;=5260",'[1]データ'!$A:$A,#REF!)</f>
        <v>0</v>
      </c>
      <c r="AZ27" s="43">
        <f t="shared" si="2"/>
        <v>0</v>
      </c>
      <c r="BA27" s="43">
        <f>COUNTIFS('[1]データ'!H:H,"&gt;=26",'[1]データ'!$B:$B,23,'[1]データ'!$F:$F,"&gt;=5010",'[1]データ'!$A:$A,#REF!)-COUNTIFS('[1]データ'!H:H,"&gt;=26",'[1]データ'!$B:$B,23,'[1]データ'!$F:$F,"&gt;=5260",'[1]データ'!$A:$A,#REF!)</f>
        <v>0</v>
      </c>
      <c r="BB27" s="43">
        <f>COUNTIFS('[1]データ'!I:I,"&gt;=26",'[1]データ'!$B:$B,23,'[1]データ'!$F:$F,"&gt;=5010",'[1]データ'!$A:$A,#REF!)-COUNTIFS('[1]データ'!I:I,"&gt;=26",'[1]データ'!$B:$B,23,'[1]データ'!$F:$F,"&gt;=5260",'[1]データ'!$A:$A,#REF!)</f>
        <v>0</v>
      </c>
      <c r="BC27" s="43">
        <f>COUNTIFS('[1]データ'!J:J,"&gt;=26",'[1]データ'!$B:$B,23,'[1]データ'!$F:$F,"&gt;=5010",'[1]データ'!$A:$A,#REF!)-COUNTIFS('[1]データ'!J:J,"&gt;=26",'[1]データ'!$B:$B,23,'[1]データ'!$F:$F,"&gt;=5260",'[1]データ'!$A:$A,#REF!)</f>
        <v>0</v>
      </c>
      <c r="BD27" s="43">
        <f>COUNTIFS('[1]データ'!K:K,"&gt;=26",'[1]データ'!$B:$B,23,'[1]データ'!$F:$F,"&gt;=5010",'[1]データ'!$A:$A,#REF!)-COUNTIFS('[1]データ'!K:K,"&gt;=26",'[1]データ'!$B:$B,23,'[1]データ'!$F:$F,"&gt;=5260",'[1]データ'!$A:$A,#REF!)</f>
        <v>0</v>
      </c>
      <c r="BE27" s="43">
        <f>COUNTIFS('[1]データ'!L:L,"&gt;=26",'[1]データ'!$B:$B,23,'[1]データ'!$F:$F,"&gt;=5010",'[1]データ'!$A:$A,#REF!)-COUNTIFS('[1]データ'!L:L,"&gt;=26",'[1]データ'!$B:$B,23,'[1]データ'!$F:$F,"&gt;=5260",'[1]データ'!$A:$A,#REF!)</f>
        <v>0</v>
      </c>
      <c r="BF27" s="43">
        <f>COUNTIFS('[1]データ'!M:M,"&gt;=26",'[1]データ'!$B:$B,23,'[1]データ'!$F:$F,"&gt;=5010",'[1]データ'!$A:$A,#REF!)-COUNTIFS('[1]データ'!M:M,"&gt;=26",'[1]データ'!$B:$B,23,'[1]データ'!$F:$F,"&gt;=5260",'[1]データ'!$A:$A,#REF!)</f>
        <v>0</v>
      </c>
      <c r="BG27" s="43">
        <f t="shared" si="3"/>
        <v>0</v>
      </c>
      <c r="BH27" s="43">
        <f>COUNTIFS('[1]データ'!H:H,"&gt;=31",'[1]データ'!$B:$B,23,'[1]データ'!$F:$F,"&gt;=5010",'[1]データ'!$A:$A,#REF!)-COUNTIFS('[1]データ'!H:H,"&gt;=31",'[1]データ'!$B:$B,23,'[1]データ'!$F:$F,"&gt;=5260",'[1]データ'!$A:$A,#REF!)</f>
        <v>0</v>
      </c>
      <c r="BI27" s="43">
        <f>COUNTIFS('[1]データ'!I:I,"&gt;=31",'[1]データ'!$B:$B,23,'[1]データ'!$F:$F,"&gt;=5010",'[1]データ'!$A:$A,#REF!)-COUNTIFS('[1]データ'!I:I,"&gt;=31",'[1]データ'!$B:$B,23,'[1]データ'!$F:$F,"&gt;=5260",'[1]データ'!$A:$A,#REF!)</f>
        <v>0</v>
      </c>
      <c r="BJ27" s="43">
        <f>COUNTIFS('[1]データ'!J:J,"&gt;=31",'[1]データ'!$B:$B,23,'[1]データ'!$F:$F,"&gt;=5010",'[1]データ'!$A:$A,#REF!)-COUNTIFS('[1]データ'!J:J,"&gt;=31",'[1]データ'!$B:$B,23,'[1]データ'!$F:$F,"&gt;=5260",'[1]データ'!$A:$A,#REF!)</f>
        <v>0</v>
      </c>
      <c r="BK27" s="43">
        <f>COUNTIFS('[1]データ'!K:K,"&gt;=31",'[1]データ'!$B:$B,23,'[1]データ'!$F:$F,"&gt;=5010",'[1]データ'!$A:$A,#REF!)-COUNTIFS('[1]データ'!K:K,"&gt;=31",'[1]データ'!$B:$B,23,'[1]データ'!$F:$F,"&gt;=5260",'[1]データ'!$A:$A,#REF!)</f>
        <v>0</v>
      </c>
      <c r="BL27" s="43">
        <f>COUNTIFS('[1]データ'!L:L,"&gt;=31",'[1]データ'!$B:$B,23,'[1]データ'!$F:$F,"&gt;=5010",'[1]データ'!$A:$A,#REF!)-COUNTIFS('[1]データ'!L:L,"&gt;=31",'[1]データ'!$B:$B,23,'[1]データ'!$F:$F,"&gt;=5260",'[1]データ'!$A:$A,#REF!)</f>
        <v>0</v>
      </c>
      <c r="BM27" s="43">
        <f>COUNTIFS('[1]データ'!M:M,"&gt;=31",'[1]データ'!$B:$B,23,'[1]データ'!$F:$F,"&gt;=5010",'[1]データ'!$A:$A,#REF!)-COUNTIFS('[1]データ'!M:M,"&gt;=31",'[1]データ'!$B:$B,23,'[1]データ'!$F:$F,"&gt;=5260",'[1]データ'!$A:$A,#REF!)</f>
        <v>0</v>
      </c>
      <c r="BN27" s="43">
        <f t="shared" si="4"/>
        <v>0</v>
      </c>
      <c r="BO27" s="43">
        <f>COUNTIFS('[1]データ'!H:H,"&gt;=36",'[1]データ'!$B:$B,23,'[1]データ'!$F:$F,"&gt;=5010",'[1]データ'!$A:$A,#REF!)-COUNTIFS('[1]データ'!H:H,"&gt;=36",'[1]データ'!$B:$B,23,'[1]データ'!$F:$F,"&gt;=5260",'[1]データ'!$A:$A,#REF!)</f>
        <v>0</v>
      </c>
      <c r="BP27" s="43">
        <f>COUNTIFS('[1]データ'!I:I,"&gt;=36",'[1]データ'!$B:$B,23,'[1]データ'!$F:$F,"&gt;=5010",'[1]データ'!$A:$A,#REF!)-COUNTIFS('[1]データ'!I:I,"&gt;=36",'[1]データ'!$B:$B,23,'[1]データ'!$F:$F,"&gt;=5260",'[1]データ'!$A:$A,#REF!)</f>
        <v>0</v>
      </c>
      <c r="BQ27" s="43">
        <f>COUNTIFS('[1]データ'!J:J,"&gt;=36",'[1]データ'!$B:$B,23,'[1]データ'!$F:$F,"&gt;=5010",'[1]データ'!$A:$A,#REF!)-COUNTIFS('[1]データ'!J:J,"&gt;=36",'[1]データ'!$B:$B,23,'[1]データ'!$F:$F,"&gt;=5260",'[1]データ'!$A:$A,#REF!)</f>
        <v>0</v>
      </c>
      <c r="BR27" s="43">
        <f>COUNTIFS('[1]データ'!K:K,"&gt;=36",'[1]データ'!$B:$B,23,'[1]データ'!$F:$F,"&gt;=5010",'[1]データ'!$A:$A,#REF!)-COUNTIFS('[1]データ'!K:K,"&gt;=36",'[1]データ'!$B:$B,23,'[1]データ'!$F:$F,"&gt;=5260",'[1]データ'!$A:$A,#REF!)</f>
        <v>0</v>
      </c>
      <c r="BS27" s="43">
        <f>COUNTIFS('[1]データ'!L:L,"&gt;=36",'[1]データ'!$B:$B,23,'[1]データ'!$F:$F,"&gt;=5010",'[1]データ'!$A:$A,#REF!)-COUNTIFS('[1]データ'!L:L,"&gt;=36",'[1]データ'!$B:$B,23,'[1]データ'!$F:$F,"&gt;=5260",'[1]データ'!$A:$A,#REF!)</f>
        <v>0</v>
      </c>
      <c r="BT27" s="43">
        <f>COUNTIFS('[1]データ'!M:M,"&gt;=36",'[1]データ'!$B:$B,23,'[1]データ'!$F:$F,"&gt;=5010",'[1]データ'!$A:$A,#REF!)-COUNTIFS('[1]データ'!M:M,"&gt;=36",'[1]データ'!$B:$B,23,'[1]データ'!$F:$F,"&gt;=5260",'[1]データ'!$A:$A,#REF!)</f>
        <v>0</v>
      </c>
      <c r="BU27" s="43">
        <f t="shared" si="5"/>
        <v>0</v>
      </c>
      <c r="BV27" s="43">
        <f>COUNTIFS('[1]データ'!H:H,"&gt;=41",'[1]データ'!$B:$B,23,'[1]データ'!$F:$F,"&gt;=5010",'[1]データ'!$A:$A,#REF!)-COUNTIFS('[1]データ'!H:H,"&gt;=41",'[1]データ'!$B:$B,23,'[1]データ'!$F:$F,"&gt;=5260",'[1]データ'!$A:$A,#REF!)</f>
        <v>0</v>
      </c>
      <c r="BW27" s="43">
        <f>COUNTIFS('[1]データ'!I:I,"&gt;=41",'[1]データ'!$B:$B,23,'[1]データ'!$F:$F,"&gt;=5010",'[1]データ'!$A:$A,#REF!)-COUNTIFS('[1]データ'!I:I,"&gt;=41",'[1]データ'!$B:$B,23,'[1]データ'!$F:$F,"&gt;=5260",'[1]データ'!$A:$A,#REF!)</f>
        <v>0</v>
      </c>
      <c r="BX27" s="43">
        <f>COUNTIFS('[1]データ'!J:J,"&gt;=41",'[1]データ'!$B:$B,23,'[1]データ'!$F:$F,"&gt;=5010",'[1]データ'!$A:$A,#REF!)-COUNTIFS('[1]データ'!J:J,"&gt;=41",'[1]データ'!$B:$B,23,'[1]データ'!$F:$F,"&gt;=5260",'[1]データ'!$A:$A,#REF!)</f>
        <v>0</v>
      </c>
      <c r="BY27" s="43">
        <f>COUNTIFS('[1]データ'!K:K,"&gt;=41",'[1]データ'!$B:$B,23,'[1]データ'!$F:$F,"&gt;=5010",'[1]データ'!$A:$A,#REF!)-COUNTIFS('[1]データ'!K:K,"&gt;=41",'[1]データ'!$B:$B,23,'[1]データ'!$F:$F,"&gt;=5260",'[1]データ'!$A:$A,#REF!)</f>
        <v>0</v>
      </c>
      <c r="BZ27" s="43">
        <f>COUNTIFS('[1]データ'!L:L,"&gt;=41",'[1]データ'!$B:$B,23,'[1]データ'!$F:$F,"&gt;=5010",'[1]データ'!$A:$A,#REF!)-COUNTIFS('[1]データ'!L:L,"&gt;=41",'[1]データ'!$B:$B,23,'[1]データ'!$F:$F,"&gt;=5260",'[1]データ'!$A:$A,#REF!)</f>
        <v>0</v>
      </c>
      <c r="CA27" s="43">
        <f>COUNTIFS('[1]データ'!M:M,"&gt;=41",'[1]データ'!$B:$B,23,'[1]データ'!$F:$F,"&gt;=5010",'[1]データ'!$A:$A,#REF!)-COUNTIFS('[1]データ'!M:M,"&gt;=41",'[1]データ'!$B:$B,23,'[1]データ'!$F:$F,"&gt;=5260",'[1]データ'!$A:$A,#REF!)</f>
        <v>0</v>
      </c>
      <c r="CB27" s="43">
        <f t="shared" si="6"/>
        <v>0</v>
      </c>
    </row>
    <row r="28" spans="1:80" ht="18.95" customHeight="1">
      <c r="A28" s="2" t="s">
        <v>36</v>
      </c>
      <c r="B28" s="37">
        <v>21</v>
      </c>
      <c r="C28" s="8">
        <v>15</v>
      </c>
      <c r="D28" s="8">
        <v>3</v>
      </c>
      <c r="E28" s="8">
        <v>2</v>
      </c>
      <c r="F28" s="8">
        <v>2</v>
      </c>
      <c r="G28" s="8">
        <v>2</v>
      </c>
      <c r="H28" s="8">
        <v>3</v>
      </c>
      <c r="I28" s="8">
        <v>3</v>
      </c>
      <c r="J28" s="8">
        <v>0</v>
      </c>
      <c r="K28" s="8">
        <v>6</v>
      </c>
      <c r="L28" s="8">
        <v>0</v>
      </c>
      <c r="M28" s="7">
        <v>0</v>
      </c>
      <c r="N28" s="8">
        <v>3</v>
      </c>
      <c r="O28" s="8">
        <v>4</v>
      </c>
      <c r="P28" s="8">
        <v>4</v>
      </c>
      <c r="Q28" s="8">
        <v>3</v>
      </c>
      <c r="R28" s="7">
        <v>1</v>
      </c>
      <c r="S28" s="8">
        <v>0</v>
      </c>
      <c r="T28" s="8">
        <v>0</v>
      </c>
      <c r="U28" s="8">
        <v>0</v>
      </c>
      <c r="V28" s="8">
        <v>0</v>
      </c>
      <c r="W28" s="8">
        <v>0</v>
      </c>
      <c r="X28" s="8">
        <v>0</v>
      </c>
      <c r="Y28" s="8">
        <v>6</v>
      </c>
      <c r="Z28" s="8">
        <v>0</v>
      </c>
      <c r="AA28" s="28">
        <v>0</v>
      </c>
      <c r="AB28" s="8"/>
      <c r="AC28" s="8"/>
      <c r="AF28" s="43">
        <f>COUNTIFS('[1]データ'!H:H,"&gt;=8",'[1]データ'!$B:$B,23,'[1]データ'!$F:$F,"&gt;=5010",'[1]データ'!$A:$A,#REF!)-COUNTIFS('[1]データ'!H:H,"&gt;=8",'[1]データ'!$B:$B,23,'[1]データ'!$F:$F,"&gt;=5260",'[1]データ'!$A:$A,#REF!)</f>
        <v>0</v>
      </c>
      <c r="AG28" s="43">
        <f>COUNTIFS('[1]データ'!I:I,"&gt;=8",'[1]データ'!$B:$B,23,'[1]データ'!$F:$F,"&gt;=5010",'[1]データ'!$A:$A,#REF!)-COUNTIFS('[1]データ'!I:I,"&gt;=8",'[1]データ'!$B:$B,23,'[1]データ'!$F:$F,"&gt;=5260",'[1]データ'!$A:$A,#REF!)</f>
        <v>0</v>
      </c>
      <c r="AH28" s="43">
        <f>COUNTIFS('[1]データ'!J:J,"&gt;=8",'[1]データ'!$B:$B,23,'[1]データ'!$F:$F,"&gt;=5010",'[1]データ'!$A:$A,#REF!)-COUNTIFS('[1]データ'!J:J,"&gt;=8",'[1]データ'!$B:$B,23,'[1]データ'!$F:$F,"&gt;=5260",'[1]データ'!$A:$A,#REF!)</f>
        <v>0</v>
      </c>
      <c r="AI28" s="43">
        <f>COUNTIFS('[1]データ'!K:K,"&gt;=8",'[1]データ'!$B:$B,23,'[1]データ'!$F:$F,"&gt;=5010",'[1]データ'!$A:$A,#REF!)-COUNTIFS('[1]データ'!K:K,"&gt;=8",'[1]データ'!$B:$B,23,'[1]データ'!$F:$F,"&gt;=5260",'[1]データ'!$A:$A,#REF!)</f>
        <v>0</v>
      </c>
      <c r="AJ28" s="43">
        <f>COUNTIFS('[1]データ'!L:L,"&gt;=8",'[1]データ'!$B:$B,23,'[1]データ'!$F:$F,"&gt;=5010",'[1]データ'!$A:$A,#REF!)-COUNTIFS('[1]データ'!L:L,"&gt;=8",'[1]データ'!$B:$B,23,'[1]データ'!$F:$F,"&gt;=5260",'[1]データ'!$A:$A,#REF!)</f>
        <v>0</v>
      </c>
      <c r="AK28" s="43">
        <f>COUNTIFS('[1]データ'!M:M,"&gt;=8",'[1]データ'!$B:$B,23,'[1]データ'!$F:$F,"&gt;=5010",'[1]データ'!$A:$A,#REF!)-COUNTIFS('[1]データ'!M:M,"&gt;=8",'[1]データ'!$B:$B,23,'[1]データ'!$F:$F,"&gt;=5260",'[1]データ'!$A:$A,#REF!)</f>
        <v>0</v>
      </c>
      <c r="AL28" s="43">
        <f t="shared" si="0"/>
        <v>0</v>
      </c>
      <c r="AM28" s="43">
        <f>COUNTIFS('[1]データ'!H:H,"&gt;=13",'[1]データ'!$B:$B,23,'[1]データ'!$F:$F,"&gt;=5010",'[1]データ'!$A:$A,#REF!)-COUNTIFS('[1]データ'!H:H,"&gt;=13",'[1]データ'!$B:$B,23,'[1]データ'!$F:$F,"&gt;=5260",'[1]データ'!$A:$A,#REF!)</f>
        <v>0</v>
      </c>
      <c r="AN28" s="43">
        <f>COUNTIFS('[1]データ'!I:I,"&gt;=13",'[1]データ'!$B:$B,23,'[1]データ'!$F:$F,"&gt;=5010",'[1]データ'!$A:$A,#REF!)-COUNTIFS('[1]データ'!I:I,"&gt;=13",'[1]データ'!$B:$B,23,'[1]データ'!$F:$F,"&gt;=5260",'[1]データ'!$A:$A,#REF!)</f>
        <v>0</v>
      </c>
      <c r="AO28" s="43">
        <f>COUNTIFS('[1]データ'!J:J,"&gt;=13",'[1]データ'!$B:$B,23,'[1]データ'!$F:$F,"&gt;=5010",'[1]データ'!$A:$A,#REF!)-COUNTIFS('[1]データ'!J:J,"&gt;=13",'[1]データ'!$B:$B,23,'[1]データ'!$F:$F,"&gt;=5260",'[1]データ'!$A:$A,#REF!)</f>
        <v>0</v>
      </c>
      <c r="AP28" s="43">
        <f>COUNTIFS('[1]データ'!K:K,"&gt;=13",'[1]データ'!$B:$B,23,'[1]データ'!$F:$F,"&gt;=5010",'[1]データ'!$A:$A,#REF!)-COUNTIFS('[1]データ'!K:K,"&gt;=13",'[1]データ'!$B:$B,23,'[1]データ'!$F:$F,"&gt;=5260",'[1]データ'!$A:$A,#REF!)</f>
        <v>0</v>
      </c>
      <c r="AQ28" s="43">
        <f>COUNTIFS('[1]データ'!L:L,"&gt;=13",'[1]データ'!$B:$B,23,'[1]データ'!$F:$F,"&gt;=5010",'[1]データ'!$A:$A,#REF!)-COUNTIFS('[1]データ'!L:L,"&gt;=13",'[1]データ'!$B:$B,23,'[1]データ'!$F:$F,"&gt;=5260",'[1]データ'!$A:$A,#REF!)</f>
        <v>0</v>
      </c>
      <c r="AR28" s="43">
        <f>COUNTIFS('[1]データ'!M:M,"&gt;=13",'[1]データ'!$B:$B,23,'[1]データ'!$F:$F,"&gt;=5010",'[1]データ'!$A:$A,#REF!)-COUNTIFS('[1]データ'!M:M,"&gt;=13",'[1]データ'!$B:$B,23,'[1]データ'!$F:$F,"&gt;=5260",'[1]データ'!$A:$A,#REF!)</f>
        <v>0</v>
      </c>
      <c r="AS28" s="43">
        <f t="shared" si="1"/>
        <v>0</v>
      </c>
      <c r="AT28" s="43">
        <f>COUNTIFS('[1]データ'!H:H,"&gt;=21",'[1]データ'!$B:$B,23,'[1]データ'!$F:$F,"&gt;=5010",'[1]データ'!$A:$A,#REF!)-COUNTIFS('[1]データ'!H:H,"&gt;=21",'[1]データ'!$B:$B,23,'[1]データ'!$F:$F,"&gt;=5260",'[1]データ'!$A:$A,#REF!)</f>
        <v>0</v>
      </c>
      <c r="AU28" s="43">
        <f>COUNTIFS('[1]データ'!I:I,"&gt;=21",'[1]データ'!$B:$B,23,'[1]データ'!$F:$F,"&gt;=5010",'[1]データ'!$A:$A,#REF!)-COUNTIFS('[1]データ'!I:I,"&gt;=21",'[1]データ'!$B:$B,23,'[1]データ'!$F:$F,"&gt;=5260",'[1]データ'!$A:$A,#REF!)</f>
        <v>0</v>
      </c>
      <c r="AV28" s="43">
        <f>COUNTIFS('[1]データ'!J:J,"&gt;=21",'[1]データ'!$B:$B,23,'[1]データ'!$F:$F,"&gt;=5010",'[1]データ'!$A:$A,#REF!)-COUNTIFS('[1]データ'!J:J,"&gt;=21",'[1]データ'!$B:$B,23,'[1]データ'!$F:$F,"&gt;=5260",'[1]データ'!$A:$A,#REF!)</f>
        <v>0</v>
      </c>
      <c r="AW28" s="43">
        <f>COUNTIFS('[1]データ'!K:K,"&gt;=21",'[1]データ'!$B:$B,23,'[1]データ'!$F:$F,"&gt;=5010",'[1]データ'!$A:$A,#REF!)-COUNTIFS('[1]データ'!K:K,"&gt;=21",'[1]データ'!$B:$B,23,'[1]データ'!$F:$F,"&gt;=5260",'[1]データ'!$A:$A,#REF!)</f>
        <v>0</v>
      </c>
      <c r="AX28" s="43">
        <f>COUNTIFS('[1]データ'!L:L,"&gt;=21",'[1]データ'!$B:$B,23,'[1]データ'!$F:$F,"&gt;=5010",'[1]データ'!$A:$A,#REF!)-COUNTIFS('[1]データ'!L:L,"&gt;=21",'[1]データ'!$B:$B,23,'[1]データ'!$F:$F,"&gt;=5260",'[1]データ'!$A:$A,#REF!)</f>
        <v>0</v>
      </c>
      <c r="AY28" s="43">
        <f>COUNTIFS('[1]データ'!M:M,"&gt;=21",'[1]データ'!$B:$B,23,'[1]データ'!$F:$F,"&gt;=5010",'[1]データ'!$A:$A,#REF!)-COUNTIFS('[1]データ'!M:M,"&gt;=21",'[1]データ'!$B:$B,23,'[1]データ'!$F:$F,"&gt;=5260",'[1]データ'!$A:$A,#REF!)</f>
        <v>0</v>
      </c>
      <c r="AZ28" s="43">
        <f t="shared" si="2"/>
        <v>0</v>
      </c>
      <c r="BA28" s="43">
        <f>COUNTIFS('[1]データ'!H:H,"&gt;=26",'[1]データ'!$B:$B,23,'[1]データ'!$F:$F,"&gt;=5010",'[1]データ'!$A:$A,#REF!)-COUNTIFS('[1]データ'!H:H,"&gt;=26",'[1]データ'!$B:$B,23,'[1]データ'!$F:$F,"&gt;=5260",'[1]データ'!$A:$A,#REF!)</f>
        <v>0</v>
      </c>
      <c r="BB28" s="43">
        <f>COUNTIFS('[1]データ'!I:I,"&gt;=26",'[1]データ'!$B:$B,23,'[1]データ'!$F:$F,"&gt;=5010",'[1]データ'!$A:$A,#REF!)-COUNTIFS('[1]データ'!I:I,"&gt;=26",'[1]データ'!$B:$B,23,'[1]データ'!$F:$F,"&gt;=5260",'[1]データ'!$A:$A,#REF!)</f>
        <v>0</v>
      </c>
      <c r="BC28" s="43">
        <f>COUNTIFS('[1]データ'!J:J,"&gt;=26",'[1]データ'!$B:$B,23,'[1]データ'!$F:$F,"&gt;=5010",'[1]データ'!$A:$A,#REF!)-COUNTIFS('[1]データ'!J:J,"&gt;=26",'[1]データ'!$B:$B,23,'[1]データ'!$F:$F,"&gt;=5260",'[1]データ'!$A:$A,#REF!)</f>
        <v>0</v>
      </c>
      <c r="BD28" s="43">
        <f>COUNTIFS('[1]データ'!K:K,"&gt;=26",'[1]データ'!$B:$B,23,'[1]データ'!$F:$F,"&gt;=5010",'[1]データ'!$A:$A,#REF!)-COUNTIFS('[1]データ'!K:K,"&gt;=26",'[1]データ'!$B:$B,23,'[1]データ'!$F:$F,"&gt;=5260",'[1]データ'!$A:$A,#REF!)</f>
        <v>0</v>
      </c>
      <c r="BE28" s="43">
        <f>COUNTIFS('[1]データ'!L:L,"&gt;=26",'[1]データ'!$B:$B,23,'[1]データ'!$F:$F,"&gt;=5010",'[1]データ'!$A:$A,#REF!)-COUNTIFS('[1]データ'!L:L,"&gt;=26",'[1]データ'!$B:$B,23,'[1]データ'!$F:$F,"&gt;=5260",'[1]データ'!$A:$A,#REF!)</f>
        <v>0</v>
      </c>
      <c r="BF28" s="43">
        <f>COUNTIFS('[1]データ'!M:M,"&gt;=26",'[1]データ'!$B:$B,23,'[1]データ'!$F:$F,"&gt;=5010",'[1]データ'!$A:$A,#REF!)-COUNTIFS('[1]データ'!M:M,"&gt;=26",'[1]データ'!$B:$B,23,'[1]データ'!$F:$F,"&gt;=5260",'[1]データ'!$A:$A,#REF!)</f>
        <v>0</v>
      </c>
      <c r="BG28" s="43">
        <f t="shared" si="3"/>
        <v>0</v>
      </c>
      <c r="BH28" s="43">
        <f>COUNTIFS('[1]データ'!H:H,"&gt;=31",'[1]データ'!$B:$B,23,'[1]データ'!$F:$F,"&gt;=5010",'[1]データ'!$A:$A,#REF!)-COUNTIFS('[1]データ'!H:H,"&gt;=31",'[1]データ'!$B:$B,23,'[1]データ'!$F:$F,"&gt;=5260",'[1]データ'!$A:$A,#REF!)</f>
        <v>0</v>
      </c>
      <c r="BI28" s="43">
        <f>COUNTIFS('[1]データ'!I:I,"&gt;=31",'[1]データ'!$B:$B,23,'[1]データ'!$F:$F,"&gt;=5010",'[1]データ'!$A:$A,#REF!)-COUNTIFS('[1]データ'!I:I,"&gt;=31",'[1]データ'!$B:$B,23,'[1]データ'!$F:$F,"&gt;=5260",'[1]データ'!$A:$A,#REF!)</f>
        <v>0</v>
      </c>
      <c r="BJ28" s="43">
        <f>COUNTIFS('[1]データ'!J:J,"&gt;=31",'[1]データ'!$B:$B,23,'[1]データ'!$F:$F,"&gt;=5010",'[1]データ'!$A:$A,#REF!)-COUNTIFS('[1]データ'!J:J,"&gt;=31",'[1]データ'!$B:$B,23,'[1]データ'!$F:$F,"&gt;=5260",'[1]データ'!$A:$A,#REF!)</f>
        <v>0</v>
      </c>
      <c r="BK28" s="43">
        <f>COUNTIFS('[1]データ'!K:K,"&gt;=31",'[1]データ'!$B:$B,23,'[1]データ'!$F:$F,"&gt;=5010",'[1]データ'!$A:$A,#REF!)-COUNTIFS('[1]データ'!K:K,"&gt;=31",'[1]データ'!$B:$B,23,'[1]データ'!$F:$F,"&gt;=5260",'[1]データ'!$A:$A,#REF!)</f>
        <v>0</v>
      </c>
      <c r="BL28" s="43">
        <f>COUNTIFS('[1]データ'!L:L,"&gt;=31",'[1]データ'!$B:$B,23,'[1]データ'!$F:$F,"&gt;=5010",'[1]データ'!$A:$A,#REF!)-COUNTIFS('[1]データ'!L:L,"&gt;=31",'[1]データ'!$B:$B,23,'[1]データ'!$F:$F,"&gt;=5260",'[1]データ'!$A:$A,#REF!)</f>
        <v>0</v>
      </c>
      <c r="BM28" s="43">
        <f>COUNTIFS('[1]データ'!M:M,"&gt;=31",'[1]データ'!$B:$B,23,'[1]データ'!$F:$F,"&gt;=5010",'[1]データ'!$A:$A,#REF!)-COUNTIFS('[1]データ'!M:M,"&gt;=31",'[1]データ'!$B:$B,23,'[1]データ'!$F:$F,"&gt;=5260",'[1]データ'!$A:$A,#REF!)</f>
        <v>0</v>
      </c>
      <c r="BN28" s="43">
        <f t="shared" si="4"/>
        <v>0</v>
      </c>
      <c r="BO28" s="43">
        <f>COUNTIFS('[1]データ'!H:H,"&gt;=36",'[1]データ'!$B:$B,23,'[1]データ'!$F:$F,"&gt;=5010",'[1]データ'!$A:$A,#REF!)-COUNTIFS('[1]データ'!H:H,"&gt;=36",'[1]データ'!$B:$B,23,'[1]データ'!$F:$F,"&gt;=5260",'[1]データ'!$A:$A,#REF!)</f>
        <v>0</v>
      </c>
      <c r="BP28" s="43">
        <f>COUNTIFS('[1]データ'!I:I,"&gt;=36",'[1]データ'!$B:$B,23,'[1]データ'!$F:$F,"&gt;=5010",'[1]データ'!$A:$A,#REF!)-COUNTIFS('[1]データ'!I:I,"&gt;=36",'[1]データ'!$B:$B,23,'[1]データ'!$F:$F,"&gt;=5260",'[1]データ'!$A:$A,#REF!)</f>
        <v>0</v>
      </c>
      <c r="BQ28" s="43">
        <f>COUNTIFS('[1]データ'!J:J,"&gt;=36",'[1]データ'!$B:$B,23,'[1]データ'!$F:$F,"&gt;=5010",'[1]データ'!$A:$A,#REF!)-COUNTIFS('[1]データ'!J:J,"&gt;=36",'[1]データ'!$B:$B,23,'[1]データ'!$F:$F,"&gt;=5260",'[1]データ'!$A:$A,#REF!)</f>
        <v>0</v>
      </c>
      <c r="BR28" s="43">
        <f>COUNTIFS('[1]データ'!K:K,"&gt;=36",'[1]データ'!$B:$B,23,'[1]データ'!$F:$F,"&gt;=5010",'[1]データ'!$A:$A,#REF!)-COUNTIFS('[1]データ'!K:K,"&gt;=36",'[1]データ'!$B:$B,23,'[1]データ'!$F:$F,"&gt;=5260",'[1]データ'!$A:$A,#REF!)</f>
        <v>0</v>
      </c>
      <c r="BS28" s="43">
        <f>COUNTIFS('[1]データ'!L:L,"&gt;=36",'[1]データ'!$B:$B,23,'[1]データ'!$F:$F,"&gt;=5010",'[1]データ'!$A:$A,#REF!)-COUNTIFS('[1]データ'!L:L,"&gt;=36",'[1]データ'!$B:$B,23,'[1]データ'!$F:$F,"&gt;=5260",'[1]データ'!$A:$A,#REF!)</f>
        <v>0</v>
      </c>
      <c r="BT28" s="43">
        <f>COUNTIFS('[1]データ'!M:M,"&gt;=36",'[1]データ'!$B:$B,23,'[1]データ'!$F:$F,"&gt;=5010",'[1]データ'!$A:$A,#REF!)-COUNTIFS('[1]データ'!M:M,"&gt;=36",'[1]データ'!$B:$B,23,'[1]データ'!$F:$F,"&gt;=5260",'[1]データ'!$A:$A,#REF!)</f>
        <v>0</v>
      </c>
      <c r="BU28" s="43">
        <f t="shared" si="5"/>
        <v>0</v>
      </c>
      <c r="BV28" s="43">
        <f>COUNTIFS('[1]データ'!H:H,"&gt;=41",'[1]データ'!$B:$B,23,'[1]データ'!$F:$F,"&gt;=5010",'[1]データ'!$A:$A,#REF!)-COUNTIFS('[1]データ'!H:H,"&gt;=41",'[1]データ'!$B:$B,23,'[1]データ'!$F:$F,"&gt;=5260",'[1]データ'!$A:$A,#REF!)</f>
        <v>0</v>
      </c>
      <c r="BW28" s="43">
        <f>COUNTIFS('[1]データ'!I:I,"&gt;=41",'[1]データ'!$B:$B,23,'[1]データ'!$F:$F,"&gt;=5010",'[1]データ'!$A:$A,#REF!)-COUNTIFS('[1]データ'!I:I,"&gt;=41",'[1]データ'!$B:$B,23,'[1]データ'!$F:$F,"&gt;=5260",'[1]データ'!$A:$A,#REF!)</f>
        <v>0</v>
      </c>
      <c r="BX28" s="43">
        <f>COUNTIFS('[1]データ'!J:J,"&gt;=41",'[1]データ'!$B:$B,23,'[1]データ'!$F:$F,"&gt;=5010",'[1]データ'!$A:$A,#REF!)-COUNTIFS('[1]データ'!J:J,"&gt;=41",'[1]データ'!$B:$B,23,'[1]データ'!$F:$F,"&gt;=5260",'[1]データ'!$A:$A,#REF!)</f>
        <v>0</v>
      </c>
      <c r="BY28" s="43">
        <f>COUNTIFS('[1]データ'!K:K,"&gt;=41",'[1]データ'!$B:$B,23,'[1]データ'!$F:$F,"&gt;=5010",'[1]データ'!$A:$A,#REF!)-COUNTIFS('[1]データ'!K:K,"&gt;=41",'[1]データ'!$B:$B,23,'[1]データ'!$F:$F,"&gt;=5260",'[1]データ'!$A:$A,#REF!)</f>
        <v>0</v>
      </c>
      <c r="BZ28" s="43">
        <f>COUNTIFS('[1]データ'!L:L,"&gt;=41",'[1]データ'!$B:$B,23,'[1]データ'!$F:$F,"&gt;=5010",'[1]データ'!$A:$A,#REF!)-COUNTIFS('[1]データ'!L:L,"&gt;=41",'[1]データ'!$B:$B,23,'[1]データ'!$F:$F,"&gt;=5260",'[1]データ'!$A:$A,#REF!)</f>
        <v>0</v>
      </c>
      <c r="CA28" s="43">
        <f>COUNTIFS('[1]データ'!M:M,"&gt;=41",'[1]データ'!$B:$B,23,'[1]データ'!$F:$F,"&gt;=5010",'[1]データ'!$A:$A,#REF!)-COUNTIFS('[1]データ'!M:M,"&gt;=41",'[1]データ'!$B:$B,23,'[1]データ'!$F:$F,"&gt;=5260",'[1]データ'!$A:$A,#REF!)</f>
        <v>0</v>
      </c>
      <c r="CB28" s="43">
        <f t="shared" si="6"/>
        <v>0</v>
      </c>
    </row>
    <row r="29" spans="1:80" ht="18.95" customHeight="1">
      <c r="A29" s="2" t="s">
        <v>37</v>
      </c>
      <c r="B29" s="37">
        <v>20</v>
      </c>
      <c r="C29" s="8">
        <v>18</v>
      </c>
      <c r="D29" s="8">
        <v>3</v>
      </c>
      <c r="E29" s="8">
        <v>3</v>
      </c>
      <c r="F29" s="8">
        <v>3</v>
      </c>
      <c r="G29" s="8">
        <v>3</v>
      </c>
      <c r="H29" s="8">
        <v>3</v>
      </c>
      <c r="I29" s="8">
        <v>3</v>
      </c>
      <c r="J29" s="8">
        <v>0</v>
      </c>
      <c r="K29" s="8">
        <v>2</v>
      </c>
      <c r="L29" s="8">
        <v>0</v>
      </c>
      <c r="M29" s="7">
        <v>5</v>
      </c>
      <c r="N29" s="8">
        <v>1</v>
      </c>
      <c r="O29" s="8">
        <v>4</v>
      </c>
      <c r="P29" s="8">
        <v>5</v>
      </c>
      <c r="Q29" s="8">
        <v>3</v>
      </c>
      <c r="R29" s="7">
        <v>0</v>
      </c>
      <c r="S29" s="8">
        <v>0</v>
      </c>
      <c r="T29" s="8">
        <v>0</v>
      </c>
      <c r="U29" s="8">
        <v>0</v>
      </c>
      <c r="V29" s="8">
        <v>0</v>
      </c>
      <c r="W29" s="8">
        <v>0</v>
      </c>
      <c r="X29" s="8">
        <v>0</v>
      </c>
      <c r="Y29" s="8">
        <v>2</v>
      </c>
      <c r="Z29" s="8">
        <v>0</v>
      </c>
      <c r="AA29" s="28">
        <v>0</v>
      </c>
      <c r="AB29" s="8"/>
      <c r="AC29" s="8"/>
      <c r="AF29" s="43">
        <f>COUNTIFS('[1]データ'!H:H,"&gt;=8",'[1]データ'!$B:$B,23,'[1]データ'!$F:$F,"&gt;=5010",'[1]データ'!$A:$A,#REF!)-COUNTIFS('[1]データ'!H:H,"&gt;=8",'[1]データ'!$B:$B,23,'[1]データ'!$F:$F,"&gt;=5260",'[1]データ'!$A:$A,#REF!)</f>
        <v>0</v>
      </c>
      <c r="AG29" s="43">
        <f>COUNTIFS('[1]データ'!I:I,"&gt;=8",'[1]データ'!$B:$B,23,'[1]データ'!$F:$F,"&gt;=5010",'[1]データ'!$A:$A,#REF!)-COUNTIFS('[1]データ'!I:I,"&gt;=8",'[1]データ'!$B:$B,23,'[1]データ'!$F:$F,"&gt;=5260",'[1]データ'!$A:$A,#REF!)</f>
        <v>0</v>
      </c>
      <c r="AH29" s="43">
        <f>COUNTIFS('[1]データ'!J:J,"&gt;=8",'[1]データ'!$B:$B,23,'[1]データ'!$F:$F,"&gt;=5010",'[1]データ'!$A:$A,#REF!)-COUNTIFS('[1]データ'!J:J,"&gt;=8",'[1]データ'!$B:$B,23,'[1]データ'!$F:$F,"&gt;=5260",'[1]データ'!$A:$A,#REF!)</f>
        <v>0</v>
      </c>
      <c r="AI29" s="43">
        <f>COUNTIFS('[1]データ'!K:K,"&gt;=8",'[1]データ'!$B:$B,23,'[1]データ'!$F:$F,"&gt;=5010",'[1]データ'!$A:$A,#REF!)-COUNTIFS('[1]データ'!K:K,"&gt;=8",'[1]データ'!$B:$B,23,'[1]データ'!$F:$F,"&gt;=5260",'[1]データ'!$A:$A,#REF!)</f>
        <v>0</v>
      </c>
      <c r="AJ29" s="43">
        <f>COUNTIFS('[1]データ'!L:L,"&gt;=8",'[1]データ'!$B:$B,23,'[1]データ'!$F:$F,"&gt;=5010",'[1]データ'!$A:$A,#REF!)-COUNTIFS('[1]データ'!L:L,"&gt;=8",'[1]データ'!$B:$B,23,'[1]データ'!$F:$F,"&gt;=5260",'[1]データ'!$A:$A,#REF!)</f>
        <v>0</v>
      </c>
      <c r="AK29" s="43">
        <f>COUNTIFS('[1]データ'!M:M,"&gt;=8",'[1]データ'!$B:$B,23,'[1]データ'!$F:$F,"&gt;=5010",'[1]データ'!$A:$A,#REF!)-COUNTIFS('[1]データ'!M:M,"&gt;=8",'[1]データ'!$B:$B,23,'[1]データ'!$F:$F,"&gt;=5260",'[1]データ'!$A:$A,#REF!)</f>
        <v>0</v>
      </c>
      <c r="AL29" s="43">
        <f t="shared" si="0"/>
        <v>0</v>
      </c>
      <c r="AM29" s="43">
        <f>COUNTIFS('[1]データ'!H:H,"&gt;=13",'[1]データ'!$B:$B,23,'[1]データ'!$F:$F,"&gt;=5010",'[1]データ'!$A:$A,#REF!)-COUNTIFS('[1]データ'!H:H,"&gt;=13",'[1]データ'!$B:$B,23,'[1]データ'!$F:$F,"&gt;=5260",'[1]データ'!$A:$A,#REF!)</f>
        <v>0</v>
      </c>
      <c r="AN29" s="43">
        <f>COUNTIFS('[1]データ'!I:I,"&gt;=13",'[1]データ'!$B:$B,23,'[1]データ'!$F:$F,"&gt;=5010",'[1]データ'!$A:$A,#REF!)-COUNTIFS('[1]データ'!I:I,"&gt;=13",'[1]データ'!$B:$B,23,'[1]データ'!$F:$F,"&gt;=5260",'[1]データ'!$A:$A,#REF!)</f>
        <v>0</v>
      </c>
      <c r="AO29" s="43">
        <f>COUNTIFS('[1]データ'!J:J,"&gt;=13",'[1]データ'!$B:$B,23,'[1]データ'!$F:$F,"&gt;=5010",'[1]データ'!$A:$A,#REF!)-COUNTIFS('[1]データ'!J:J,"&gt;=13",'[1]データ'!$B:$B,23,'[1]データ'!$F:$F,"&gt;=5260",'[1]データ'!$A:$A,#REF!)</f>
        <v>0</v>
      </c>
      <c r="AP29" s="43">
        <f>COUNTIFS('[1]データ'!K:K,"&gt;=13",'[1]データ'!$B:$B,23,'[1]データ'!$F:$F,"&gt;=5010",'[1]データ'!$A:$A,#REF!)-COUNTIFS('[1]データ'!K:K,"&gt;=13",'[1]データ'!$B:$B,23,'[1]データ'!$F:$F,"&gt;=5260",'[1]データ'!$A:$A,#REF!)</f>
        <v>0</v>
      </c>
      <c r="AQ29" s="43">
        <f>COUNTIFS('[1]データ'!L:L,"&gt;=13",'[1]データ'!$B:$B,23,'[1]データ'!$F:$F,"&gt;=5010",'[1]データ'!$A:$A,#REF!)-COUNTIFS('[1]データ'!L:L,"&gt;=13",'[1]データ'!$B:$B,23,'[1]データ'!$F:$F,"&gt;=5260",'[1]データ'!$A:$A,#REF!)</f>
        <v>0</v>
      </c>
      <c r="AR29" s="43">
        <f>COUNTIFS('[1]データ'!M:M,"&gt;=13",'[1]データ'!$B:$B,23,'[1]データ'!$F:$F,"&gt;=5010",'[1]データ'!$A:$A,#REF!)-COUNTIFS('[1]データ'!M:M,"&gt;=13",'[1]データ'!$B:$B,23,'[1]データ'!$F:$F,"&gt;=5260",'[1]データ'!$A:$A,#REF!)</f>
        <v>0</v>
      </c>
      <c r="AS29" s="43">
        <f t="shared" si="1"/>
        <v>0</v>
      </c>
      <c r="AT29" s="43">
        <f>COUNTIFS('[1]データ'!H:H,"&gt;=21",'[1]データ'!$B:$B,23,'[1]データ'!$F:$F,"&gt;=5010",'[1]データ'!$A:$A,#REF!)-COUNTIFS('[1]データ'!H:H,"&gt;=21",'[1]データ'!$B:$B,23,'[1]データ'!$F:$F,"&gt;=5260",'[1]データ'!$A:$A,#REF!)</f>
        <v>0</v>
      </c>
      <c r="AU29" s="43">
        <f>COUNTIFS('[1]データ'!I:I,"&gt;=21",'[1]データ'!$B:$B,23,'[1]データ'!$F:$F,"&gt;=5010",'[1]データ'!$A:$A,#REF!)-COUNTIFS('[1]データ'!I:I,"&gt;=21",'[1]データ'!$B:$B,23,'[1]データ'!$F:$F,"&gt;=5260",'[1]データ'!$A:$A,#REF!)</f>
        <v>0</v>
      </c>
      <c r="AV29" s="43">
        <f>COUNTIFS('[1]データ'!J:J,"&gt;=21",'[1]データ'!$B:$B,23,'[1]データ'!$F:$F,"&gt;=5010",'[1]データ'!$A:$A,#REF!)-COUNTIFS('[1]データ'!J:J,"&gt;=21",'[1]データ'!$B:$B,23,'[1]データ'!$F:$F,"&gt;=5260",'[1]データ'!$A:$A,#REF!)</f>
        <v>0</v>
      </c>
      <c r="AW29" s="43">
        <f>COUNTIFS('[1]データ'!K:K,"&gt;=21",'[1]データ'!$B:$B,23,'[1]データ'!$F:$F,"&gt;=5010",'[1]データ'!$A:$A,#REF!)-COUNTIFS('[1]データ'!K:K,"&gt;=21",'[1]データ'!$B:$B,23,'[1]データ'!$F:$F,"&gt;=5260",'[1]データ'!$A:$A,#REF!)</f>
        <v>0</v>
      </c>
      <c r="AX29" s="43">
        <f>COUNTIFS('[1]データ'!L:L,"&gt;=21",'[1]データ'!$B:$B,23,'[1]データ'!$F:$F,"&gt;=5010",'[1]データ'!$A:$A,#REF!)-COUNTIFS('[1]データ'!L:L,"&gt;=21",'[1]データ'!$B:$B,23,'[1]データ'!$F:$F,"&gt;=5260",'[1]データ'!$A:$A,#REF!)</f>
        <v>0</v>
      </c>
      <c r="AY29" s="43">
        <f>COUNTIFS('[1]データ'!M:M,"&gt;=21",'[1]データ'!$B:$B,23,'[1]データ'!$F:$F,"&gt;=5010",'[1]データ'!$A:$A,#REF!)-COUNTIFS('[1]データ'!M:M,"&gt;=21",'[1]データ'!$B:$B,23,'[1]データ'!$F:$F,"&gt;=5260",'[1]データ'!$A:$A,#REF!)</f>
        <v>0</v>
      </c>
      <c r="AZ29" s="43">
        <f t="shared" si="2"/>
        <v>0</v>
      </c>
      <c r="BA29" s="43">
        <f>COUNTIFS('[1]データ'!H:H,"&gt;=26",'[1]データ'!$B:$B,23,'[1]データ'!$F:$F,"&gt;=5010",'[1]データ'!$A:$A,#REF!)-COUNTIFS('[1]データ'!H:H,"&gt;=26",'[1]データ'!$B:$B,23,'[1]データ'!$F:$F,"&gt;=5260",'[1]データ'!$A:$A,#REF!)</f>
        <v>0</v>
      </c>
      <c r="BB29" s="43">
        <f>COUNTIFS('[1]データ'!I:I,"&gt;=26",'[1]データ'!$B:$B,23,'[1]データ'!$F:$F,"&gt;=5010",'[1]データ'!$A:$A,#REF!)-COUNTIFS('[1]データ'!I:I,"&gt;=26",'[1]データ'!$B:$B,23,'[1]データ'!$F:$F,"&gt;=5260",'[1]データ'!$A:$A,#REF!)</f>
        <v>0</v>
      </c>
      <c r="BC29" s="43">
        <f>COUNTIFS('[1]データ'!J:J,"&gt;=26",'[1]データ'!$B:$B,23,'[1]データ'!$F:$F,"&gt;=5010",'[1]データ'!$A:$A,#REF!)-COUNTIFS('[1]データ'!J:J,"&gt;=26",'[1]データ'!$B:$B,23,'[1]データ'!$F:$F,"&gt;=5260",'[1]データ'!$A:$A,#REF!)</f>
        <v>0</v>
      </c>
      <c r="BD29" s="43">
        <f>COUNTIFS('[1]データ'!K:K,"&gt;=26",'[1]データ'!$B:$B,23,'[1]データ'!$F:$F,"&gt;=5010",'[1]データ'!$A:$A,#REF!)-COUNTIFS('[1]データ'!K:K,"&gt;=26",'[1]データ'!$B:$B,23,'[1]データ'!$F:$F,"&gt;=5260",'[1]データ'!$A:$A,#REF!)</f>
        <v>0</v>
      </c>
      <c r="BE29" s="43">
        <f>COUNTIFS('[1]データ'!L:L,"&gt;=26",'[1]データ'!$B:$B,23,'[1]データ'!$F:$F,"&gt;=5010",'[1]データ'!$A:$A,#REF!)-COUNTIFS('[1]データ'!L:L,"&gt;=26",'[1]データ'!$B:$B,23,'[1]データ'!$F:$F,"&gt;=5260",'[1]データ'!$A:$A,#REF!)</f>
        <v>0</v>
      </c>
      <c r="BF29" s="43">
        <f>COUNTIFS('[1]データ'!M:M,"&gt;=26",'[1]データ'!$B:$B,23,'[1]データ'!$F:$F,"&gt;=5010",'[1]データ'!$A:$A,#REF!)-COUNTIFS('[1]データ'!M:M,"&gt;=26",'[1]データ'!$B:$B,23,'[1]データ'!$F:$F,"&gt;=5260",'[1]データ'!$A:$A,#REF!)</f>
        <v>0</v>
      </c>
      <c r="BG29" s="43">
        <f t="shared" si="3"/>
        <v>0</v>
      </c>
      <c r="BH29" s="43">
        <f>COUNTIFS('[1]データ'!H:H,"&gt;=31",'[1]データ'!$B:$B,23,'[1]データ'!$F:$F,"&gt;=5010",'[1]データ'!$A:$A,#REF!)-COUNTIFS('[1]データ'!H:H,"&gt;=31",'[1]データ'!$B:$B,23,'[1]データ'!$F:$F,"&gt;=5260",'[1]データ'!$A:$A,#REF!)</f>
        <v>0</v>
      </c>
      <c r="BI29" s="43">
        <f>COUNTIFS('[1]データ'!I:I,"&gt;=31",'[1]データ'!$B:$B,23,'[1]データ'!$F:$F,"&gt;=5010",'[1]データ'!$A:$A,#REF!)-COUNTIFS('[1]データ'!I:I,"&gt;=31",'[1]データ'!$B:$B,23,'[1]データ'!$F:$F,"&gt;=5260",'[1]データ'!$A:$A,#REF!)</f>
        <v>0</v>
      </c>
      <c r="BJ29" s="43">
        <f>COUNTIFS('[1]データ'!J:J,"&gt;=31",'[1]データ'!$B:$B,23,'[1]データ'!$F:$F,"&gt;=5010",'[1]データ'!$A:$A,#REF!)-COUNTIFS('[1]データ'!J:J,"&gt;=31",'[1]データ'!$B:$B,23,'[1]データ'!$F:$F,"&gt;=5260",'[1]データ'!$A:$A,#REF!)</f>
        <v>0</v>
      </c>
      <c r="BK29" s="43">
        <f>COUNTIFS('[1]データ'!K:K,"&gt;=31",'[1]データ'!$B:$B,23,'[1]データ'!$F:$F,"&gt;=5010",'[1]データ'!$A:$A,#REF!)-COUNTIFS('[1]データ'!K:K,"&gt;=31",'[1]データ'!$B:$B,23,'[1]データ'!$F:$F,"&gt;=5260",'[1]データ'!$A:$A,#REF!)</f>
        <v>0</v>
      </c>
      <c r="BL29" s="43">
        <f>COUNTIFS('[1]データ'!L:L,"&gt;=31",'[1]データ'!$B:$B,23,'[1]データ'!$F:$F,"&gt;=5010",'[1]データ'!$A:$A,#REF!)-COUNTIFS('[1]データ'!L:L,"&gt;=31",'[1]データ'!$B:$B,23,'[1]データ'!$F:$F,"&gt;=5260",'[1]データ'!$A:$A,#REF!)</f>
        <v>0</v>
      </c>
      <c r="BM29" s="43">
        <f>COUNTIFS('[1]データ'!M:M,"&gt;=31",'[1]データ'!$B:$B,23,'[1]データ'!$F:$F,"&gt;=5010",'[1]データ'!$A:$A,#REF!)-COUNTIFS('[1]データ'!M:M,"&gt;=31",'[1]データ'!$B:$B,23,'[1]データ'!$F:$F,"&gt;=5260",'[1]データ'!$A:$A,#REF!)</f>
        <v>0</v>
      </c>
      <c r="BN29" s="43">
        <f t="shared" si="4"/>
        <v>0</v>
      </c>
      <c r="BO29" s="43">
        <f>COUNTIFS('[1]データ'!H:H,"&gt;=36",'[1]データ'!$B:$B,23,'[1]データ'!$F:$F,"&gt;=5010",'[1]データ'!$A:$A,#REF!)-COUNTIFS('[1]データ'!H:H,"&gt;=36",'[1]データ'!$B:$B,23,'[1]データ'!$F:$F,"&gt;=5260",'[1]データ'!$A:$A,#REF!)</f>
        <v>0</v>
      </c>
      <c r="BP29" s="43">
        <f>COUNTIFS('[1]データ'!I:I,"&gt;=36",'[1]データ'!$B:$B,23,'[1]データ'!$F:$F,"&gt;=5010",'[1]データ'!$A:$A,#REF!)-COUNTIFS('[1]データ'!I:I,"&gt;=36",'[1]データ'!$B:$B,23,'[1]データ'!$F:$F,"&gt;=5260",'[1]データ'!$A:$A,#REF!)</f>
        <v>0</v>
      </c>
      <c r="BQ29" s="43">
        <f>COUNTIFS('[1]データ'!J:J,"&gt;=36",'[1]データ'!$B:$B,23,'[1]データ'!$F:$F,"&gt;=5010",'[1]データ'!$A:$A,#REF!)-COUNTIFS('[1]データ'!J:J,"&gt;=36",'[1]データ'!$B:$B,23,'[1]データ'!$F:$F,"&gt;=5260",'[1]データ'!$A:$A,#REF!)</f>
        <v>0</v>
      </c>
      <c r="BR29" s="43">
        <f>COUNTIFS('[1]データ'!K:K,"&gt;=36",'[1]データ'!$B:$B,23,'[1]データ'!$F:$F,"&gt;=5010",'[1]データ'!$A:$A,#REF!)-COUNTIFS('[1]データ'!K:K,"&gt;=36",'[1]データ'!$B:$B,23,'[1]データ'!$F:$F,"&gt;=5260",'[1]データ'!$A:$A,#REF!)</f>
        <v>0</v>
      </c>
      <c r="BS29" s="43">
        <f>COUNTIFS('[1]データ'!L:L,"&gt;=36",'[1]データ'!$B:$B,23,'[1]データ'!$F:$F,"&gt;=5010",'[1]データ'!$A:$A,#REF!)-COUNTIFS('[1]データ'!L:L,"&gt;=36",'[1]データ'!$B:$B,23,'[1]データ'!$F:$F,"&gt;=5260",'[1]データ'!$A:$A,#REF!)</f>
        <v>0</v>
      </c>
      <c r="BT29" s="43">
        <f>COUNTIFS('[1]データ'!M:M,"&gt;=36",'[1]データ'!$B:$B,23,'[1]データ'!$F:$F,"&gt;=5010",'[1]データ'!$A:$A,#REF!)-COUNTIFS('[1]データ'!M:M,"&gt;=36",'[1]データ'!$B:$B,23,'[1]データ'!$F:$F,"&gt;=5260",'[1]データ'!$A:$A,#REF!)</f>
        <v>0</v>
      </c>
      <c r="BU29" s="43">
        <f t="shared" si="5"/>
        <v>0</v>
      </c>
      <c r="BV29" s="43">
        <f>COUNTIFS('[1]データ'!H:H,"&gt;=41",'[1]データ'!$B:$B,23,'[1]データ'!$F:$F,"&gt;=5010",'[1]データ'!$A:$A,#REF!)-COUNTIFS('[1]データ'!H:H,"&gt;=41",'[1]データ'!$B:$B,23,'[1]データ'!$F:$F,"&gt;=5260",'[1]データ'!$A:$A,#REF!)</f>
        <v>0</v>
      </c>
      <c r="BW29" s="43">
        <f>COUNTIFS('[1]データ'!I:I,"&gt;=41",'[1]データ'!$B:$B,23,'[1]データ'!$F:$F,"&gt;=5010",'[1]データ'!$A:$A,#REF!)-COUNTIFS('[1]データ'!I:I,"&gt;=41",'[1]データ'!$B:$B,23,'[1]データ'!$F:$F,"&gt;=5260",'[1]データ'!$A:$A,#REF!)</f>
        <v>0</v>
      </c>
      <c r="BX29" s="43">
        <f>COUNTIFS('[1]データ'!J:J,"&gt;=41",'[1]データ'!$B:$B,23,'[1]データ'!$F:$F,"&gt;=5010",'[1]データ'!$A:$A,#REF!)-COUNTIFS('[1]データ'!J:J,"&gt;=41",'[1]データ'!$B:$B,23,'[1]データ'!$F:$F,"&gt;=5260",'[1]データ'!$A:$A,#REF!)</f>
        <v>0</v>
      </c>
      <c r="BY29" s="43">
        <f>COUNTIFS('[1]データ'!K:K,"&gt;=41",'[1]データ'!$B:$B,23,'[1]データ'!$F:$F,"&gt;=5010",'[1]データ'!$A:$A,#REF!)-COUNTIFS('[1]データ'!K:K,"&gt;=41",'[1]データ'!$B:$B,23,'[1]データ'!$F:$F,"&gt;=5260",'[1]データ'!$A:$A,#REF!)</f>
        <v>0</v>
      </c>
      <c r="BZ29" s="43">
        <f>COUNTIFS('[1]データ'!L:L,"&gt;=41",'[1]データ'!$B:$B,23,'[1]データ'!$F:$F,"&gt;=5010",'[1]データ'!$A:$A,#REF!)-COUNTIFS('[1]データ'!L:L,"&gt;=41",'[1]データ'!$B:$B,23,'[1]データ'!$F:$F,"&gt;=5260",'[1]データ'!$A:$A,#REF!)</f>
        <v>0</v>
      </c>
      <c r="CA29" s="43">
        <f>COUNTIFS('[1]データ'!M:M,"&gt;=41",'[1]データ'!$B:$B,23,'[1]データ'!$F:$F,"&gt;=5010",'[1]データ'!$A:$A,#REF!)-COUNTIFS('[1]データ'!M:M,"&gt;=41",'[1]データ'!$B:$B,23,'[1]データ'!$F:$F,"&gt;=5260",'[1]データ'!$A:$A,#REF!)</f>
        <v>0</v>
      </c>
      <c r="CB29" s="43">
        <f t="shared" si="6"/>
        <v>0</v>
      </c>
    </row>
    <row r="30" spans="1:29" ht="6.75" customHeight="1">
      <c r="A30" s="25"/>
      <c r="B30" s="42"/>
      <c r="C30" s="3"/>
      <c r="D30" s="3"/>
      <c r="E30" s="3"/>
      <c r="F30" s="3"/>
      <c r="G30" s="3"/>
      <c r="H30" s="3"/>
      <c r="I30" s="3"/>
      <c r="J30" s="3"/>
      <c r="K30" s="3"/>
      <c r="L30" s="3"/>
      <c r="M30" s="3"/>
      <c r="N30" s="3"/>
      <c r="O30" s="3"/>
      <c r="P30" s="3"/>
      <c r="Q30" s="3"/>
      <c r="R30" s="3"/>
      <c r="S30" s="3"/>
      <c r="T30" s="3"/>
      <c r="U30" s="3"/>
      <c r="V30" s="3"/>
      <c r="W30" s="3"/>
      <c r="X30" s="3"/>
      <c r="Y30" s="3"/>
      <c r="Z30" s="3"/>
      <c r="AA30" s="6"/>
      <c r="AB30" s="7"/>
      <c r="AC30" s="7"/>
    </row>
    <row r="31" ht="5.25" customHeight="1"/>
    <row r="32" ht="13.5">
      <c r="A32" s="1" t="s">
        <v>110</v>
      </c>
    </row>
  </sheetData>
  <mergeCells count="40">
    <mergeCell ref="BO4:BU4"/>
    <mergeCell ref="A3:A6"/>
    <mergeCell ref="B3:K3"/>
    <mergeCell ref="L3:AA3"/>
    <mergeCell ref="B4:B6"/>
    <mergeCell ref="C4:I4"/>
    <mergeCell ref="J4:J6"/>
    <mergeCell ref="K4:K6"/>
    <mergeCell ref="L4:S4"/>
    <mergeCell ref="T4:X4"/>
    <mergeCell ref="Y4:AA4"/>
    <mergeCell ref="S5:S6"/>
    <mergeCell ref="BV4:CB4"/>
    <mergeCell ref="C5:C6"/>
    <mergeCell ref="D5:D6"/>
    <mergeCell ref="E5:E6"/>
    <mergeCell ref="F5:F6"/>
    <mergeCell ref="G5:G6"/>
    <mergeCell ref="H5:H6"/>
    <mergeCell ref="I5:I6"/>
    <mergeCell ref="L5:L6"/>
    <mergeCell ref="M5:M6"/>
    <mergeCell ref="AF4:AL4"/>
    <mergeCell ref="AM4:AS4"/>
    <mergeCell ref="AT4:AZ4"/>
    <mergeCell ref="BA4:BG4"/>
    <mergeCell ref="BH4:BN4"/>
    <mergeCell ref="N5:N6"/>
    <mergeCell ref="O5:O6"/>
    <mergeCell ref="P5:P6"/>
    <mergeCell ref="Q5:Q6"/>
    <mergeCell ref="R5:R6"/>
    <mergeCell ref="Z5:Z6"/>
    <mergeCell ref="AA5:AA6"/>
    <mergeCell ref="T5:T6"/>
    <mergeCell ref="U5:U6"/>
    <mergeCell ref="V5:V6"/>
    <mergeCell ref="W5:W6"/>
    <mergeCell ref="X5:X6"/>
    <mergeCell ref="Y5:Y6"/>
  </mergeCells>
  <printOptions/>
  <pageMargins left="0.5905511811023623" right="0.4724409448818898" top="0.5905511811023623" bottom="0.5905511811023623" header="0.31496062992125984" footer="0.2362204724409449"/>
  <pageSetup blackAndWhite="1" fitToHeight="0" fitToWidth="1" horizontalDpi="600" verticalDpi="600" orientation="landscape" paperSize="9" scale="87"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0"/>
  <sheetViews>
    <sheetView workbookViewId="0" topLeftCell="A1">
      <selection activeCell="D20" sqref="D20"/>
    </sheetView>
  </sheetViews>
  <sheetFormatPr defaultColWidth="9.00390625" defaultRowHeight="13.5"/>
  <cols>
    <col min="1" max="1" width="10.125" style="1" customWidth="1"/>
    <col min="2" max="26" width="5.625" style="1" customWidth="1"/>
    <col min="27" max="16384" width="9.00390625" style="1" customWidth="1"/>
  </cols>
  <sheetData>
    <row r="1" ht="22.5" customHeight="1">
      <c r="A1" s="12" t="s">
        <v>78</v>
      </c>
    </row>
    <row r="2" spans="1:26" ht="26.25" customHeight="1">
      <c r="A2" s="13" t="s">
        <v>111</v>
      </c>
      <c r="B2" s="64"/>
      <c r="C2" s="65"/>
      <c r="Z2" s="9" t="s">
        <v>112</v>
      </c>
    </row>
    <row r="3" spans="1:26" ht="18.75" customHeight="1">
      <c r="A3" s="87" t="s">
        <v>3</v>
      </c>
      <c r="B3" s="84" t="s">
        <v>113</v>
      </c>
      <c r="C3" s="85"/>
      <c r="D3" s="85"/>
      <c r="E3" s="85"/>
      <c r="F3" s="85"/>
      <c r="G3" s="85"/>
      <c r="H3" s="85"/>
      <c r="I3" s="85"/>
      <c r="J3" s="85"/>
      <c r="K3" s="85"/>
      <c r="L3" s="85"/>
      <c r="M3" s="85"/>
      <c r="N3" s="85"/>
      <c r="O3" s="85"/>
      <c r="P3" s="85"/>
      <c r="Q3" s="85"/>
      <c r="R3" s="85"/>
      <c r="S3" s="85"/>
      <c r="T3" s="85"/>
      <c r="U3" s="85"/>
      <c r="V3" s="85"/>
      <c r="W3" s="85"/>
      <c r="X3" s="85"/>
      <c r="Y3" s="85"/>
      <c r="Z3" s="86"/>
    </row>
    <row r="4" spans="1:26" ht="13.5" customHeight="1">
      <c r="A4" s="87"/>
      <c r="B4" s="113" t="s">
        <v>7</v>
      </c>
      <c r="C4" s="114"/>
      <c r="D4" s="115"/>
      <c r="E4" s="87" t="s">
        <v>114</v>
      </c>
      <c r="F4" s="87"/>
      <c r="G4" s="87" t="s">
        <v>115</v>
      </c>
      <c r="H4" s="87"/>
      <c r="I4" s="87" t="s">
        <v>116</v>
      </c>
      <c r="J4" s="87"/>
      <c r="K4" s="87" t="s">
        <v>117</v>
      </c>
      <c r="L4" s="87"/>
      <c r="M4" s="87" t="s">
        <v>118</v>
      </c>
      <c r="N4" s="87"/>
      <c r="O4" s="88" t="s">
        <v>119</v>
      </c>
      <c r="P4" s="87"/>
      <c r="Q4" s="88" t="s">
        <v>120</v>
      </c>
      <c r="R4" s="87"/>
      <c r="S4" s="87" t="s">
        <v>121</v>
      </c>
      <c r="T4" s="87"/>
      <c r="U4" s="87" t="s">
        <v>122</v>
      </c>
      <c r="V4" s="87"/>
      <c r="W4" s="87" t="s">
        <v>123</v>
      </c>
      <c r="X4" s="87"/>
      <c r="Y4" s="87" t="s">
        <v>124</v>
      </c>
      <c r="Z4" s="87"/>
    </row>
    <row r="5" spans="1:26" ht="13.5" customHeight="1">
      <c r="A5" s="87"/>
      <c r="B5" s="10" t="s">
        <v>7</v>
      </c>
      <c r="C5" s="10" t="s">
        <v>13</v>
      </c>
      <c r="D5" s="10" t="s">
        <v>14</v>
      </c>
      <c r="E5" s="10" t="s">
        <v>13</v>
      </c>
      <c r="F5" s="10" t="s">
        <v>14</v>
      </c>
      <c r="G5" s="10" t="s">
        <v>13</v>
      </c>
      <c r="H5" s="10" t="s">
        <v>14</v>
      </c>
      <c r="I5" s="10" t="s">
        <v>13</v>
      </c>
      <c r="J5" s="10" t="s">
        <v>14</v>
      </c>
      <c r="K5" s="10" t="s">
        <v>13</v>
      </c>
      <c r="L5" s="10" t="s">
        <v>14</v>
      </c>
      <c r="M5" s="10" t="s">
        <v>13</v>
      </c>
      <c r="N5" s="10" t="s">
        <v>14</v>
      </c>
      <c r="O5" s="4" t="s">
        <v>13</v>
      </c>
      <c r="P5" s="10" t="s">
        <v>14</v>
      </c>
      <c r="Q5" s="4" t="s">
        <v>13</v>
      </c>
      <c r="R5" s="10" t="s">
        <v>14</v>
      </c>
      <c r="S5" s="10" t="s">
        <v>13</v>
      </c>
      <c r="T5" s="10" t="s">
        <v>14</v>
      </c>
      <c r="U5" s="10" t="s">
        <v>13</v>
      </c>
      <c r="V5" s="10" t="s">
        <v>14</v>
      </c>
      <c r="W5" s="10" t="s">
        <v>13</v>
      </c>
      <c r="X5" s="10" t="s">
        <v>14</v>
      </c>
      <c r="Y5" s="10" t="s">
        <v>13</v>
      </c>
      <c r="Z5" s="10" t="s">
        <v>14</v>
      </c>
    </row>
    <row r="6" spans="1:26" ht="18.95" customHeight="1">
      <c r="A6" s="18" t="s">
        <v>15</v>
      </c>
      <c r="B6" s="35">
        <v>5368</v>
      </c>
      <c r="C6" s="19">
        <v>2006</v>
      </c>
      <c r="D6" s="19">
        <v>3362</v>
      </c>
      <c r="E6" s="19">
        <v>173</v>
      </c>
      <c r="F6" s="19">
        <v>51</v>
      </c>
      <c r="G6" s="19">
        <v>2</v>
      </c>
      <c r="H6" s="19">
        <v>0</v>
      </c>
      <c r="I6" s="19">
        <v>171</v>
      </c>
      <c r="J6" s="19">
        <v>62</v>
      </c>
      <c r="K6" s="19">
        <v>20</v>
      </c>
      <c r="L6" s="19">
        <v>4</v>
      </c>
      <c r="M6" s="19">
        <v>0</v>
      </c>
      <c r="N6" s="19">
        <v>0</v>
      </c>
      <c r="O6" s="19">
        <v>1510</v>
      </c>
      <c r="P6" s="19">
        <v>2525</v>
      </c>
      <c r="Q6" s="19">
        <v>0</v>
      </c>
      <c r="R6" s="19">
        <v>0</v>
      </c>
      <c r="S6" s="19">
        <v>0</v>
      </c>
      <c r="T6" s="19">
        <v>264</v>
      </c>
      <c r="U6" s="19">
        <v>0</v>
      </c>
      <c r="V6" s="19">
        <v>0</v>
      </c>
      <c r="W6" s="19">
        <v>0</v>
      </c>
      <c r="X6" s="19">
        <v>40</v>
      </c>
      <c r="Y6" s="19">
        <v>130</v>
      </c>
      <c r="Z6" s="20">
        <v>416</v>
      </c>
    </row>
    <row r="7" spans="1:26" ht="18.95" customHeight="1">
      <c r="A7" s="21" t="s">
        <v>16</v>
      </c>
      <c r="B7" s="36">
        <v>26</v>
      </c>
      <c r="C7" s="22">
        <v>15</v>
      </c>
      <c r="D7" s="22">
        <v>11</v>
      </c>
      <c r="E7" s="22">
        <v>0</v>
      </c>
      <c r="F7" s="22">
        <v>0</v>
      </c>
      <c r="G7" s="22">
        <v>1</v>
      </c>
      <c r="H7" s="22">
        <v>0</v>
      </c>
      <c r="I7" s="22">
        <v>0</v>
      </c>
      <c r="J7" s="22">
        <v>0</v>
      </c>
      <c r="K7" s="22">
        <v>0</v>
      </c>
      <c r="L7" s="22">
        <v>1</v>
      </c>
      <c r="M7" s="22">
        <v>0</v>
      </c>
      <c r="N7" s="22">
        <v>0</v>
      </c>
      <c r="O7" s="22">
        <v>14</v>
      </c>
      <c r="P7" s="22">
        <v>9</v>
      </c>
      <c r="Q7" s="22">
        <v>0</v>
      </c>
      <c r="R7" s="22">
        <v>0</v>
      </c>
      <c r="S7" s="22">
        <v>0</v>
      </c>
      <c r="T7" s="22">
        <v>1</v>
      </c>
      <c r="U7" s="22">
        <v>0</v>
      </c>
      <c r="V7" s="22">
        <v>0</v>
      </c>
      <c r="W7" s="22">
        <v>0</v>
      </c>
      <c r="X7" s="22">
        <v>0</v>
      </c>
      <c r="Y7" s="22">
        <v>0</v>
      </c>
      <c r="Z7" s="23">
        <v>0</v>
      </c>
    </row>
    <row r="8" spans="1:26" ht="18.95" customHeight="1">
      <c r="A8" s="2" t="s">
        <v>17</v>
      </c>
      <c r="B8" s="37">
        <v>5330</v>
      </c>
      <c r="C8" s="7">
        <v>1986</v>
      </c>
      <c r="D8" s="7">
        <v>3344</v>
      </c>
      <c r="E8" s="7">
        <v>172</v>
      </c>
      <c r="F8" s="7">
        <v>51</v>
      </c>
      <c r="G8" s="7">
        <v>0</v>
      </c>
      <c r="H8" s="7">
        <v>0</v>
      </c>
      <c r="I8" s="7">
        <v>171</v>
      </c>
      <c r="J8" s="7">
        <v>62</v>
      </c>
      <c r="K8" s="7">
        <v>20</v>
      </c>
      <c r="L8" s="7">
        <v>3</v>
      </c>
      <c r="M8" s="7">
        <v>0</v>
      </c>
      <c r="N8" s="7">
        <v>0</v>
      </c>
      <c r="O8" s="7">
        <v>1494</v>
      </c>
      <c r="P8" s="7">
        <v>2512</v>
      </c>
      <c r="Q8" s="7">
        <v>0</v>
      </c>
      <c r="R8" s="7">
        <v>0</v>
      </c>
      <c r="S8" s="7">
        <v>0</v>
      </c>
      <c r="T8" s="7">
        <v>262</v>
      </c>
      <c r="U8" s="7">
        <v>0</v>
      </c>
      <c r="V8" s="7">
        <v>0</v>
      </c>
      <c r="W8" s="7">
        <v>0</v>
      </c>
      <c r="X8" s="7">
        <v>40</v>
      </c>
      <c r="Y8" s="7">
        <v>129</v>
      </c>
      <c r="Z8" s="24">
        <v>414</v>
      </c>
    </row>
    <row r="9" spans="1:26" ht="18.95" customHeight="1">
      <c r="A9" s="25" t="s">
        <v>18</v>
      </c>
      <c r="B9" s="38">
        <v>12</v>
      </c>
      <c r="C9" s="26">
        <v>5</v>
      </c>
      <c r="D9" s="26">
        <v>7</v>
      </c>
      <c r="E9" s="26">
        <v>1</v>
      </c>
      <c r="F9" s="26">
        <v>0</v>
      </c>
      <c r="G9" s="26">
        <v>1</v>
      </c>
      <c r="H9" s="26">
        <v>0</v>
      </c>
      <c r="I9" s="26">
        <v>0</v>
      </c>
      <c r="J9" s="26">
        <v>0</v>
      </c>
      <c r="K9" s="26">
        <v>0</v>
      </c>
      <c r="L9" s="26">
        <v>0</v>
      </c>
      <c r="M9" s="26">
        <v>0</v>
      </c>
      <c r="N9" s="26">
        <v>0</v>
      </c>
      <c r="O9" s="26">
        <v>2</v>
      </c>
      <c r="P9" s="26">
        <v>4</v>
      </c>
      <c r="Q9" s="26">
        <v>0</v>
      </c>
      <c r="R9" s="26">
        <v>0</v>
      </c>
      <c r="S9" s="26">
        <v>0</v>
      </c>
      <c r="T9" s="26">
        <v>1</v>
      </c>
      <c r="U9" s="26">
        <v>0</v>
      </c>
      <c r="V9" s="26">
        <v>0</v>
      </c>
      <c r="W9" s="26">
        <v>0</v>
      </c>
      <c r="X9" s="26">
        <v>0</v>
      </c>
      <c r="Y9" s="26">
        <v>1</v>
      </c>
      <c r="Z9" s="27">
        <v>2</v>
      </c>
    </row>
    <row r="10" spans="1:26" ht="18.95" customHeight="1">
      <c r="A10" s="2" t="s">
        <v>19</v>
      </c>
      <c r="B10" s="39">
        <v>1060</v>
      </c>
      <c r="C10" s="8">
        <v>381</v>
      </c>
      <c r="D10" s="8">
        <v>679</v>
      </c>
      <c r="E10" s="8">
        <v>26</v>
      </c>
      <c r="F10" s="8">
        <v>11</v>
      </c>
      <c r="G10" s="8">
        <v>0</v>
      </c>
      <c r="H10" s="8">
        <v>0</v>
      </c>
      <c r="I10" s="8">
        <v>30</v>
      </c>
      <c r="J10" s="8">
        <v>11</v>
      </c>
      <c r="K10" s="8">
        <v>4</v>
      </c>
      <c r="L10" s="8">
        <v>0</v>
      </c>
      <c r="M10" s="8">
        <v>0</v>
      </c>
      <c r="N10" s="8">
        <v>0</v>
      </c>
      <c r="O10" s="8">
        <v>306</v>
      </c>
      <c r="P10" s="8">
        <v>515</v>
      </c>
      <c r="Q10" s="8">
        <v>0</v>
      </c>
      <c r="R10" s="8">
        <v>0</v>
      </c>
      <c r="S10" s="8">
        <v>0</v>
      </c>
      <c r="T10" s="8">
        <v>48</v>
      </c>
      <c r="U10" s="8">
        <v>0</v>
      </c>
      <c r="V10" s="8">
        <v>0</v>
      </c>
      <c r="W10" s="8">
        <v>0</v>
      </c>
      <c r="X10" s="8">
        <v>6</v>
      </c>
      <c r="Y10" s="8">
        <v>15</v>
      </c>
      <c r="Z10" s="28">
        <v>88</v>
      </c>
    </row>
    <row r="11" spans="1:26" ht="18.95" customHeight="1">
      <c r="A11" s="2" t="s">
        <v>20</v>
      </c>
      <c r="B11" s="39">
        <v>430</v>
      </c>
      <c r="C11" s="8">
        <v>146</v>
      </c>
      <c r="D11" s="8">
        <v>284</v>
      </c>
      <c r="E11" s="8">
        <v>12</v>
      </c>
      <c r="F11" s="8">
        <v>5</v>
      </c>
      <c r="G11" s="8">
        <v>0</v>
      </c>
      <c r="H11" s="8">
        <v>0</v>
      </c>
      <c r="I11" s="8">
        <v>15</v>
      </c>
      <c r="J11" s="8">
        <v>2</v>
      </c>
      <c r="K11" s="8">
        <v>2</v>
      </c>
      <c r="L11" s="8">
        <v>1</v>
      </c>
      <c r="M11" s="8">
        <v>0</v>
      </c>
      <c r="N11" s="8">
        <v>0</v>
      </c>
      <c r="O11" s="8">
        <v>105</v>
      </c>
      <c r="P11" s="8">
        <v>215</v>
      </c>
      <c r="Q11" s="8">
        <v>0</v>
      </c>
      <c r="R11" s="8">
        <v>0</v>
      </c>
      <c r="S11" s="8">
        <v>0</v>
      </c>
      <c r="T11" s="8">
        <v>19</v>
      </c>
      <c r="U11" s="8">
        <v>0</v>
      </c>
      <c r="V11" s="8">
        <v>0</v>
      </c>
      <c r="W11" s="8">
        <v>0</v>
      </c>
      <c r="X11" s="8">
        <v>3</v>
      </c>
      <c r="Y11" s="8">
        <v>12</v>
      </c>
      <c r="Z11" s="28">
        <v>39</v>
      </c>
    </row>
    <row r="12" spans="1:26" ht="18.95" customHeight="1">
      <c r="A12" s="2" t="s">
        <v>21</v>
      </c>
      <c r="B12" s="39">
        <v>502</v>
      </c>
      <c r="C12" s="8">
        <v>187</v>
      </c>
      <c r="D12" s="8">
        <v>315</v>
      </c>
      <c r="E12" s="8">
        <v>20</v>
      </c>
      <c r="F12" s="8">
        <v>7</v>
      </c>
      <c r="G12" s="8">
        <v>0</v>
      </c>
      <c r="H12" s="8">
        <v>0</v>
      </c>
      <c r="I12" s="8">
        <v>22</v>
      </c>
      <c r="J12" s="8">
        <v>8</v>
      </c>
      <c r="K12" s="8">
        <v>2</v>
      </c>
      <c r="L12" s="8">
        <v>0</v>
      </c>
      <c r="M12" s="8">
        <v>0</v>
      </c>
      <c r="N12" s="8">
        <v>0</v>
      </c>
      <c r="O12" s="8">
        <v>134</v>
      </c>
      <c r="P12" s="8">
        <v>236</v>
      </c>
      <c r="Q12" s="8">
        <v>0</v>
      </c>
      <c r="R12" s="8">
        <v>0</v>
      </c>
      <c r="S12" s="8">
        <v>0</v>
      </c>
      <c r="T12" s="8">
        <v>32</v>
      </c>
      <c r="U12" s="8">
        <v>0</v>
      </c>
      <c r="V12" s="8">
        <v>0</v>
      </c>
      <c r="W12" s="8">
        <v>0</v>
      </c>
      <c r="X12" s="8">
        <v>4</v>
      </c>
      <c r="Y12" s="8">
        <v>9</v>
      </c>
      <c r="Z12" s="28">
        <v>28</v>
      </c>
    </row>
    <row r="13" spans="1:26" ht="18.95" customHeight="1">
      <c r="A13" s="2" t="s">
        <v>22</v>
      </c>
      <c r="B13" s="39">
        <v>303</v>
      </c>
      <c r="C13" s="8">
        <v>120</v>
      </c>
      <c r="D13" s="8">
        <v>183</v>
      </c>
      <c r="E13" s="8">
        <v>10</v>
      </c>
      <c r="F13" s="8">
        <v>2</v>
      </c>
      <c r="G13" s="8">
        <v>0</v>
      </c>
      <c r="H13" s="8">
        <v>0</v>
      </c>
      <c r="I13" s="8">
        <v>10</v>
      </c>
      <c r="J13" s="8">
        <v>3</v>
      </c>
      <c r="K13" s="8">
        <v>1</v>
      </c>
      <c r="L13" s="8">
        <v>0</v>
      </c>
      <c r="M13" s="8">
        <v>0</v>
      </c>
      <c r="N13" s="8">
        <v>0</v>
      </c>
      <c r="O13" s="8">
        <v>85</v>
      </c>
      <c r="P13" s="8">
        <v>143</v>
      </c>
      <c r="Q13" s="8">
        <v>0</v>
      </c>
      <c r="R13" s="8">
        <v>0</v>
      </c>
      <c r="S13" s="8">
        <v>0</v>
      </c>
      <c r="T13" s="8">
        <v>14</v>
      </c>
      <c r="U13" s="8">
        <v>0</v>
      </c>
      <c r="V13" s="8">
        <v>0</v>
      </c>
      <c r="W13" s="8">
        <v>0</v>
      </c>
      <c r="X13" s="8">
        <v>1</v>
      </c>
      <c r="Y13" s="8">
        <v>14</v>
      </c>
      <c r="Z13" s="28">
        <v>20</v>
      </c>
    </row>
    <row r="14" spans="1:26" ht="18.95" customHeight="1">
      <c r="A14" s="29" t="s">
        <v>23</v>
      </c>
      <c r="B14" s="41">
        <v>445</v>
      </c>
      <c r="C14" s="30">
        <v>164</v>
      </c>
      <c r="D14" s="30">
        <v>281</v>
      </c>
      <c r="E14" s="30">
        <v>11</v>
      </c>
      <c r="F14" s="30">
        <v>2</v>
      </c>
      <c r="G14" s="30">
        <v>0</v>
      </c>
      <c r="H14" s="30">
        <v>0</v>
      </c>
      <c r="I14" s="30">
        <v>10</v>
      </c>
      <c r="J14" s="30">
        <v>5</v>
      </c>
      <c r="K14" s="30">
        <v>1</v>
      </c>
      <c r="L14" s="30">
        <v>0</v>
      </c>
      <c r="M14" s="30">
        <v>0</v>
      </c>
      <c r="N14" s="30">
        <v>0</v>
      </c>
      <c r="O14" s="30">
        <v>128</v>
      </c>
      <c r="P14" s="30">
        <v>217</v>
      </c>
      <c r="Q14" s="30">
        <v>0</v>
      </c>
      <c r="R14" s="30">
        <v>0</v>
      </c>
      <c r="S14" s="30">
        <v>0</v>
      </c>
      <c r="T14" s="30">
        <v>15</v>
      </c>
      <c r="U14" s="30">
        <v>0</v>
      </c>
      <c r="V14" s="30">
        <v>0</v>
      </c>
      <c r="W14" s="30">
        <v>0</v>
      </c>
      <c r="X14" s="30">
        <v>3</v>
      </c>
      <c r="Y14" s="30">
        <v>14</v>
      </c>
      <c r="Z14" s="31">
        <v>39</v>
      </c>
    </row>
    <row r="15" spans="1:26" ht="18.95" customHeight="1">
      <c r="A15" s="2" t="s">
        <v>24</v>
      </c>
      <c r="B15" s="39">
        <v>299</v>
      </c>
      <c r="C15" s="8">
        <v>105</v>
      </c>
      <c r="D15" s="8">
        <v>194</v>
      </c>
      <c r="E15" s="8">
        <v>6</v>
      </c>
      <c r="F15" s="8">
        <v>3</v>
      </c>
      <c r="G15" s="8">
        <v>0</v>
      </c>
      <c r="H15" s="8">
        <v>0</v>
      </c>
      <c r="I15" s="8">
        <v>5</v>
      </c>
      <c r="J15" s="8">
        <v>4</v>
      </c>
      <c r="K15" s="8">
        <v>1</v>
      </c>
      <c r="L15" s="8">
        <v>0</v>
      </c>
      <c r="M15" s="8">
        <v>0</v>
      </c>
      <c r="N15" s="8">
        <v>0</v>
      </c>
      <c r="O15" s="8">
        <v>85</v>
      </c>
      <c r="P15" s="8">
        <v>148</v>
      </c>
      <c r="Q15" s="8">
        <v>0</v>
      </c>
      <c r="R15" s="8">
        <v>0</v>
      </c>
      <c r="S15" s="8">
        <v>0</v>
      </c>
      <c r="T15" s="8">
        <v>14</v>
      </c>
      <c r="U15" s="8">
        <v>0</v>
      </c>
      <c r="V15" s="8">
        <v>0</v>
      </c>
      <c r="W15" s="8">
        <v>0</v>
      </c>
      <c r="X15" s="8">
        <v>3</v>
      </c>
      <c r="Y15" s="8">
        <v>8</v>
      </c>
      <c r="Z15" s="28">
        <v>22</v>
      </c>
    </row>
    <row r="16" spans="1:26" ht="18.95" customHeight="1">
      <c r="A16" s="2" t="s">
        <v>25</v>
      </c>
      <c r="B16" s="39">
        <v>279</v>
      </c>
      <c r="C16" s="8">
        <v>108</v>
      </c>
      <c r="D16" s="8">
        <v>171</v>
      </c>
      <c r="E16" s="8">
        <v>7</v>
      </c>
      <c r="F16" s="8">
        <v>2</v>
      </c>
      <c r="G16" s="8">
        <v>0</v>
      </c>
      <c r="H16" s="8">
        <v>0</v>
      </c>
      <c r="I16" s="8">
        <v>6</v>
      </c>
      <c r="J16" s="8">
        <v>3</v>
      </c>
      <c r="K16" s="8">
        <v>0</v>
      </c>
      <c r="L16" s="8">
        <v>0</v>
      </c>
      <c r="M16" s="8">
        <v>0</v>
      </c>
      <c r="N16" s="8">
        <v>0</v>
      </c>
      <c r="O16" s="8">
        <v>92</v>
      </c>
      <c r="P16" s="8">
        <v>132</v>
      </c>
      <c r="Q16" s="8">
        <v>0</v>
      </c>
      <c r="R16" s="8">
        <v>0</v>
      </c>
      <c r="S16" s="8">
        <v>0</v>
      </c>
      <c r="T16" s="8">
        <v>10</v>
      </c>
      <c r="U16" s="8">
        <v>0</v>
      </c>
      <c r="V16" s="8">
        <v>0</v>
      </c>
      <c r="W16" s="8">
        <v>0</v>
      </c>
      <c r="X16" s="8">
        <v>2</v>
      </c>
      <c r="Y16" s="8">
        <v>3</v>
      </c>
      <c r="Z16" s="28">
        <v>22</v>
      </c>
    </row>
    <row r="17" spans="1:26" ht="18.95" customHeight="1">
      <c r="A17" s="2" t="s">
        <v>26</v>
      </c>
      <c r="B17" s="39">
        <v>405</v>
      </c>
      <c r="C17" s="8">
        <v>152</v>
      </c>
      <c r="D17" s="8">
        <v>253</v>
      </c>
      <c r="E17" s="8">
        <v>18</v>
      </c>
      <c r="F17" s="8">
        <v>4</v>
      </c>
      <c r="G17" s="8">
        <v>0</v>
      </c>
      <c r="H17" s="8">
        <v>0</v>
      </c>
      <c r="I17" s="8">
        <v>15</v>
      </c>
      <c r="J17" s="8">
        <v>7</v>
      </c>
      <c r="K17" s="8">
        <v>2</v>
      </c>
      <c r="L17" s="8">
        <v>0</v>
      </c>
      <c r="M17" s="8">
        <v>0</v>
      </c>
      <c r="N17" s="8">
        <v>0</v>
      </c>
      <c r="O17" s="8">
        <v>108</v>
      </c>
      <c r="P17" s="8">
        <v>181</v>
      </c>
      <c r="Q17" s="8">
        <v>0</v>
      </c>
      <c r="R17" s="8">
        <v>0</v>
      </c>
      <c r="S17" s="8">
        <v>0</v>
      </c>
      <c r="T17" s="8">
        <v>23</v>
      </c>
      <c r="U17" s="8">
        <v>0</v>
      </c>
      <c r="V17" s="8">
        <v>0</v>
      </c>
      <c r="W17" s="8">
        <v>0</v>
      </c>
      <c r="X17" s="8">
        <v>2</v>
      </c>
      <c r="Y17" s="8">
        <v>9</v>
      </c>
      <c r="Z17" s="28">
        <v>36</v>
      </c>
    </row>
    <row r="18" spans="1:26" ht="18.95" customHeight="1">
      <c r="A18" s="2" t="s">
        <v>27</v>
      </c>
      <c r="B18" s="39">
        <v>184</v>
      </c>
      <c r="C18" s="8">
        <v>76</v>
      </c>
      <c r="D18" s="8">
        <v>108</v>
      </c>
      <c r="E18" s="8">
        <v>5</v>
      </c>
      <c r="F18" s="8">
        <v>1</v>
      </c>
      <c r="G18" s="8">
        <v>0</v>
      </c>
      <c r="H18" s="8">
        <v>0</v>
      </c>
      <c r="I18" s="8">
        <v>3</v>
      </c>
      <c r="J18" s="8">
        <v>3</v>
      </c>
      <c r="K18" s="8">
        <v>1</v>
      </c>
      <c r="L18" s="8">
        <v>0</v>
      </c>
      <c r="M18" s="8">
        <v>0</v>
      </c>
      <c r="N18" s="8">
        <v>0</v>
      </c>
      <c r="O18" s="8">
        <v>57</v>
      </c>
      <c r="P18" s="8">
        <v>83</v>
      </c>
      <c r="Q18" s="8">
        <v>0</v>
      </c>
      <c r="R18" s="8">
        <v>0</v>
      </c>
      <c r="S18" s="8">
        <v>0</v>
      </c>
      <c r="T18" s="8">
        <v>8</v>
      </c>
      <c r="U18" s="8">
        <v>0</v>
      </c>
      <c r="V18" s="8">
        <v>0</v>
      </c>
      <c r="W18" s="8">
        <v>0</v>
      </c>
      <c r="X18" s="8">
        <v>1</v>
      </c>
      <c r="Y18" s="8">
        <v>10</v>
      </c>
      <c r="Z18" s="28">
        <v>12</v>
      </c>
    </row>
    <row r="19" spans="1:26" ht="18.95" customHeight="1">
      <c r="A19" s="29" t="s">
        <v>28</v>
      </c>
      <c r="B19" s="41">
        <v>220</v>
      </c>
      <c r="C19" s="30">
        <v>91</v>
      </c>
      <c r="D19" s="30">
        <v>129</v>
      </c>
      <c r="E19" s="30">
        <v>8</v>
      </c>
      <c r="F19" s="30">
        <v>1</v>
      </c>
      <c r="G19" s="30">
        <v>0</v>
      </c>
      <c r="H19" s="30">
        <v>0</v>
      </c>
      <c r="I19" s="30">
        <v>7</v>
      </c>
      <c r="J19" s="30">
        <v>2</v>
      </c>
      <c r="K19" s="30">
        <v>1</v>
      </c>
      <c r="L19" s="30">
        <v>0</v>
      </c>
      <c r="M19" s="30">
        <v>0</v>
      </c>
      <c r="N19" s="30">
        <v>0</v>
      </c>
      <c r="O19" s="30">
        <v>71</v>
      </c>
      <c r="P19" s="30">
        <v>93</v>
      </c>
      <c r="Q19" s="30">
        <v>0</v>
      </c>
      <c r="R19" s="30">
        <v>0</v>
      </c>
      <c r="S19" s="30">
        <v>0</v>
      </c>
      <c r="T19" s="30">
        <v>10</v>
      </c>
      <c r="U19" s="30">
        <v>0</v>
      </c>
      <c r="V19" s="30">
        <v>0</v>
      </c>
      <c r="W19" s="30">
        <v>0</v>
      </c>
      <c r="X19" s="30">
        <v>2</v>
      </c>
      <c r="Y19" s="30">
        <v>4</v>
      </c>
      <c r="Z19" s="31">
        <v>21</v>
      </c>
    </row>
    <row r="20" spans="1:26" ht="18.95" customHeight="1">
      <c r="A20" s="2" t="s">
        <v>29</v>
      </c>
      <c r="B20" s="39">
        <v>218</v>
      </c>
      <c r="C20" s="8">
        <v>79</v>
      </c>
      <c r="D20" s="8">
        <v>139</v>
      </c>
      <c r="E20" s="8">
        <v>10</v>
      </c>
      <c r="F20" s="8">
        <v>4</v>
      </c>
      <c r="G20" s="8">
        <v>0</v>
      </c>
      <c r="H20" s="8">
        <v>0</v>
      </c>
      <c r="I20" s="8">
        <v>13</v>
      </c>
      <c r="J20" s="8">
        <v>0</v>
      </c>
      <c r="K20" s="8">
        <v>1</v>
      </c>
      <c r="L20" s="8">
        <v>0</v>
      </c>
      <c r="M20" s="8">
        <v>0</v>
      </c>
      <c r="N20" s="8">
        <v>0</v>
      </c>
      <c r="O20" s="8">
        <v>52</v>
      </c>
      <c r="P20" s="8">
        <v>104</v>
      </c>
      <c r="Q20" s="8">
        <v>0</v>
      </c>
      <c r="R20" s="8">
        <v>0</v>
      </c>
      <c r="S20" s="8">
        <v>0</v>
      </c>
      <c r="T20" s="8">
        <v>15</v>
      </c>
      <c r="U20" s="8">
        <v>0</v>
      </c>
      <c r="V20" s="8">
        <v>0</v>
      </c>
      <c r="W20" s="8">
        <v>0</v>
      </c>
      <c r="X20" s="8">
        <v>2</v>
      </c>
      <c r="Y20" s="8">
        <v>3</v>
      </c>
      <c r="Z20" s="28">
        <v>14</v>
      </c>
    </row>
    <row r="21" spans="1:26" ht="18.95" customHeight="1">
      <c r="A21" s="2" t="s">
        <v>30</v>
      </c>
      <c r="B21" s="39">
        <v>468</v>
      </c>
      <c r="C21" s="8">
        <v>169</v>
      </c>
      <c r="D21" s="8">
        <v>299</v>
      </c>
      <c r="E21" s="8">
        <v>17</v>
      </c>
      <c r="F21" s="8">
        <v>5</v>
      </c>
      <c r="G21" s="8">
        <v>0</v>
      </c>
      <c r="H21" s="8">
        <v>0</v>
      </c>
      <c r="I21" s="8">
        <v>13</v>
      </c>
      <c r="J21" s="8">
        <v>9</v>
      </c>
      <c r="K21" s="8">
        <v>2</v>
      </c>
      <c r="L21" s="8">
        <v>0</v>
      </c>
      <c r="M21" s="8">
        <v>0</v>
      </c>
      <c r="N21" s="8">
        <v>0</v>
      </c>
      <c r="O21" s="8">
        <v>125</v>
      </c>
      <c r="P21" s="8">
        <v>219</v>
      </c>
      <c r="Q21" s="8">
        <v>0</v>
      </c>
      <c r="R21" s="8">
        <v>0</v>
      </c>
      <c r="S21" s="8">
        <v>0</v>
      </c>
      <c r="T21" s="8">
        <v>24</v>
      </c>
      <c r="U21" s="8">
        <v>0</v>
      </c>
      <c r="V21" s="8">
        <v>0</v>
      </c>
      <c r="W21" s="8">
        <v>0</v>
      </c>
      <c r="X21" s="8">
        <v>4</v>
      </c>
      <c r="Y21" s="8">
        <v>12</v>
      </c>
      <c r="Z21" s="28">
        <v>38</v>
      </c>
    </row>
    <row r="22" spans="1:26" ht="18.95" customHeight="1">
      <c r="A22" s="2" t="s">
        <v>31</v>
      </c>
      <c r="B22" s="39">
        <v>157</v>
      </c>
      <c r="C22" s="8">
        <v>64</v>
      </c>
      <c r="D22" s="8">
        <v>93</v>
      </c>
      <c r="E22" s="8">
        <v>8</v>
      </c>
      <c r="F22" s="8">
        <v>1</v>
      </c>
      <c r="G22" s="8">
        <v>0</v>
      </c>
      <c r="H22" s="8">
        <v>0</v>
      </c>
      <c r="I22" s="8">
        <v>8</v>
      </c>
      <c r="J22" s="8">
        <v>1</v>
      </c>
      <c r="K22" s="8">
        <v>1</v>
      </c>
      <c r="L22" s="8">
        <v>0</v>
      </c>
      <c r="M22" s="8">
        <v>0</v>
      </c>
      <c r="N22" s="8">
        <v>0</v>
      </c>
      <c r="O22" s="8">
        <v>42</v>
      </c>
      <c r="P22" s="8">
        <v>72</v>
      </c>
      <c r="Q22" s="8">
        <v>0</v>
      </c>
      <c r="R22" s="8">
        <v>0</v>
      </c>
      <c r="S22" s="8">
        <v>0</v>
      </c>
      <c r="T22" s="8">
        <v>10</v>
      </c>
      <c r="U22" s="8">
        <v>0</v>
      </c>
      <c r="V22" s="8">
        <v>0</v>
      </c>
      <c r="W22" s="8">
        <v>0</v>
      </c>
      <c r="X22" s="8">
        <v>2</v>
      </c>
      <c r="Y22" s="8">
        <v>5</v>
      </c>
      <c r="Z22" s="28">
        <v>7</v>
      </c>
    </row>
    <row r="23" spans="1:26" ht="18.95" customHeight="1">
      <c r="A23" s="2" t="s">
        <v>32</v>
      </c>
      <c r="B23" s="39">
        <v>95</v>
      </c>
      <c r="C23" s="8">
        <v>40</v>
      </c>
      <c r="D23" s="8">
        <v>55</v>
      </c>
      <c r="E23" s="8">
        <v>5</v>
      </c>
      <c r="F23" s="8">
        <v>0</v>
      </c>
      <c r="G23" s="8">
        <v>0</v>
      </c>
      <c r="H23" s="8">
        <v>0</v>
      </c>
      <c r="I23" s="8">
        <v>3</v>
      </c>
      <c r="J23" s="8">
        <v>2</v>
      </c>
      <c r="K23" s="8">
        <v>0</v>
      </c>
      <c r="L23" s="8">
        <v>1</v>
      </c>
      <c r="M23" s="8">
        <v>0</v>
      </c>
      <c r="N23" s="8">
        <v>0</v>
      </c>
      <c r="O23" s="8">
        <v>27</v>
      </c>
      <c r="P23" s="8">
        <v>41</v>
      </c>
      <c r="Q23" s="8">
        <v>0</v>
      </c>
      <c r="R23" s="8">
        <v>0</v>
      </c>
      <c r="S23" s="8">
        <v>0</v>
      </c>
      <c r="T23" s="8">
        <v>5</v>
      </c>
      <c r="U23" s="8">
        <v>0</v>
      </c>
      <c r="V23" s="8">
        <v>0</v>
      </c>
      <c r="W23" s="8">
        <v>0</v>
      </c>
      <c r="X23" s="8">
        <v>1</v>
      </c>
      <c r="Y23" s="8">
        <v>5</v>
      </c>
      <c r="Z23" s="28">
        <v>5</v>
      </c>
    </row>
    <row r="24" spans="1:26" ht="18.95" customHeight="1">
      <c r="A24" s="29" t="s">
        <v>33</v>
      </c>
      <c r="B24" s="41">
        <v>48</v>
      </c>
      <c r="C24" s="30">
        <v>18</v>
      </c>
      <c r="D24" s="30">
        <v>30</v>
      </c>
      <c r="E24" s="30">
        <v>2</v>
      </c>
      <c r="F24" s="30">
        <v>0</v>
      </c>
      <c r="G24" s="30">
        <v>0</v>
      </c>
      <c r="H24" s="30">
        <v>0</v>
      </c>
      <c r="I24" s="30">
        <v>1</v>
      </c>
      <c r="J24" s="30">
        <v>1</v>
      </c>
      <c r="K24" s="30">
        <v>0</v>
      </c>
      <c r="L24" s="30">
        <v>1</v>
      </c>
      <c r="M24" s="30">
        <v>0</v>
      </c>
      <c r="N24" s="30">
        <v>0</v>
      </c>
      <c r="O24" s="30">
        <v>14</v>
      </c>
      <c r="P24" s="30">
        <v>21</v>
      </c>
      <c r="Q24" s="30">
        <v>0</v>
      </c>
      <c r="R24" s="30">
        <v>0</v>
      </c>
      <c r="S24" s="30">
        <v>0</v>
      </c>
      <c r="T24" s="30">
        <v>3</v>
      </c>
      <c r="U24" s="30">
        <v>0</v>
      </c>
      <c r="V24" s="30">
        <v>0</v>
      </c>
      <c r="W24" s="30">
        <v>0</v>
      </c>
      <c r="X24" s="30">
        <v>0</v>
      </c>
      <c r="Y24" s="30">
        <v>1</v>
      </c>
      <c r="Z24" s="31">
        <v>4</v>
      </c>
    </row>
    <row r="25" spans="1:26" ht="18.95" customHeight="1">
      <c r="A25" s="2" t="s">
        <v>125</v>
      </c>
      <c r="B25" s="39">
        <v>99</v>
      </c>
      <c r="C25" s="8">
        <v>35</v>
      </c>
      <c r="D25" s="8">
        <v>64</v>
      </c>
      <c r="E25" s="8">
        <v>2</v>
      </c>
      <c r="F25" s="8">
        <v>2</v>
      </c>
      <c r="G25" s="8">
        <v>0</v>
      </c>
      <c r="H25" s="8">
        <v>0</v>
      </c>
      <c r="I25" s="8">
        <v>4</v>
      </c>
      <c r="J25" s="8">
        <v>0</v>
      </c>
      <c r="K25" s="8">
        <v>0</v>
      </c>
      <c r="L25" s="8">
        <v>0</v>
      </c>
      <c r="M25" s="8">
        <v>0</v>
      </c>
      <c r="N25" s="8">
        <v>0</v>
      </c>
      <c r="O25" s="8">
        <v>27</v>
      </c>
      <c r="P25" s="8">
        <v>47</v>
      </c>
      <c r="Q25" s="8">
        <v>0</v>
      </c>
      <c r="R25" s="8">
        <v>0</v>
      </c>
      <c r="S25" s="8">
        <v>0</v>
      </c>
      <c r="T25" s="8">
        <v>4</v>
      </c>
      <c r="U25" s="8">
        <v>0</v>
      </c>
      <c r="V25" s="8">
        <v>0</v>
      </c>
      <c r="W25" s="8">
        <v>0</v>
      </c>
      <c r="X25" s="8">
        <v>1</v>
      </c>
      <c r="Y25" s="8">
        <v>2</v>
      </c>
      <c r="Z25" s="28">
        <v>10</v>
      </c>
    </row>
    <row r="26" spans="1:26" ht="18.95" customHeight="1">
      <c r="A26" s="2" t="s">
        <v>35</v>
      </c>
      <c r="B26" s="39">
        <v>43</v>
      </c>
      <c r="C26" s="8">
        <v>17</v>
      </c>
      <c r="D26" s="8">
        <v>26</v>
      </c>
      <c r="E26" s="8">
        <v>1</v>
      </c>
      <c r="F26" s="8">
        <v>1</v>
      </c>
      <c r="G26" s="8">
        <v>0</v>
      </c>
      <c r="H26" s="8">
        <v>0</v>
      </c>
      <c r="I26" s="8">
        <v>2</v>
      </c>
      <c r="J26" s="8">
        <v>0</v>
      </c>
      <c r="K26" s="8">
        <v>0</v>
      </c>
      <c r="L26" s="8">
        <v>0</v>
      </c>
      <c r="M26" s="8">
        <v>0</v>
      </c>
      <c r="N26" s="8">
        <v>0</v>
      </c>
      <c r="O26" s="8">
        <v>12</v>
      </c>
      <c r="P26" s="8">
        <v>18</v>
      </c>
      <c r="Q26" s="8">
        <v>0</v>
      </c>
      <c r="R26" s="8">
        <v>0</v>
      </c>
      <c r="S26" s="8">
        <v>0</v>
      </c>
      <c r="T26" s="8">
        <v>3</v>
      </c>
      <c r="U26" s="8">
        <v>0</v>
      </c>
      <c r="V26" s="8">
        <v>0</v>
      </c>
      <c r="W26" s="8">
        <v>0</v>
      </c>
      <c r="X26" s="8">
        <v>1</v>
      </c>
      <c r="Y26" s="8">
        <v>2</v>
      </c>
      <c r="Z26" s="28">
        <v>3</v>
      </c>
    </row>
    <row r="27" spans="1:26" ht="18.95" customHeight="1">
      <c r="A27" s="2" t="s">
        <v>36</v>
      </c>
      <c r="B27" s="39">
        <v>40</v>
      </c>
      <c r="C27" s="8">
        <v>18</v>
      </c>
      <c r="D27" s="8">
        <v>22</v>
      </c>
      <c r="E27" s="8">
        <v>2</v>
      </c>
      <c r="F27" s="8">
        <v>0</v>
      </c>
      <c r="G27" s="8">
        <v>0</v>
      </c>
      <c r="H27" s="8">
        <v>0</v>
      </c>
      <c r="I27" s="8">
        <v>3</v>
      </c>
      <c r="J27" s="8">
        <v>0</v>
      </c>
      <c r="K27" s="8">
        <v>1</v>
      </c>
      <c r="L27" s="8">
        <v>0</v>
      </c>
      <c r="M27" s="8">
        <v>0</v>
      </c>
      <c r="N27" s="8">
        <v>0</v>
      </c>
      <c r="O27" s="8">
        <v>12</v>
      </c>
      <c r="P27" s="8">
        <v>16</v>
      </c>
      <c r="Q27" s="8">
        <v>0</v>
      </c>
      <c r="R27" s="8">
        <v>0</v>
      </c>
      <c r="S27" s="8">
        <v>0</v>
      </c>
      <c r="T27" s="8">
        <v>2</v>
      </c>
      <c r="U27" s="8">
        <v>0</v>
      </c>
      <c r="V27" s="8">
        <v>0</v>
      </c>
      <c r="W27" s="8">
        <v>0</v>
      </c>
      <c r="X27" s="8">
        <v>1</v>
      </c>
      <c r="Y27" s="8">
        <v>0</v>
      </c>
      <c r="Z27" s="28">
        <v>3</v>
      </c>
    </row>
    <row r="28" spans="1:26" ht="18.95" customHeight="1">
      <c r="A28" s="2" t="s">
        <v>37</v>
      </c>
      <c r="B28" s="39">
        <v>35</v>
      </c>
      <c r="C28" s="8">
        <v>16</v>
      </c>
      <c r="D28" s="8">
        <v>19</v>
      </c>
      <c r="E28" s="8">
        <v>2</v>
      </c>
      <c r="F28" s="8">
        <v>0</v>
      </c>
      <c r="G28" s="8">
        <v>0</v>
      </c>
      <c r="H28" s="8">
        <v>0</v>
      </c>
      <c r="I28" s="8">
        <v>1</v>
      </c>
      <c r="J28" s="8">
        <v>1</v>
      </c>
      <c r="K28" s="8">
        <v>0</v>
      </c>
      <c r="L28" s="8">
        <v>0</v>
      </c>
      <c r="M28" s="8">
        <v>0</v>
      </c>
      <c r="N28" s="8">
        <v>0</v>
      </c>
      <c r="O28" s="8">
        <v>12</v>
      </c>
      <c r="P28" s="8">
        <v>11</v>
      </c>
      <c r="Q28" s="8">
        <v>0</v>
      </c>
      <c r="R28" s="8">
        <v>0</v>
      </c>
      <c r="S28" s="8">
        <v>0</v>
      </c>
      <c r="T28" s="8">
        <v>3</v>
      </c>
      <c r="U28" s="8">
        <v>0</v>
      </c>
      <c r="V28" s="8">
        <v>0</v>
      </c>
      <c r="W28" s="8">
        <v>0</v>
      </c>
      <c r="X28" s="8">
        <v>1</v>
      </c>
      <c r="Y28" s="8">
        <v>1</v>
      </c>
      <c r="Z28" s="28">
        <v>3</v>
      </c>
    </row>
    <row r="29" spans="1:26" ht="5.25" customHeight="1">
      <c r="A29" s="25"/>
      <c r="B29" s="42"/>
      <c r="C29" s="3"/>
      <c r="D29" s="3"/>
      <c r="E29" s="3"/>
      <c r="F29" s="3"/>
      <c r="G29" s="3"/>
      <c r="H29" s="3"/>
      <c r="I29" s="3"/>
      <c r="J29" s="3"/>
      <c r="K29" s="3"/>
      <c r="L29" s="3"/>
      <c r="M29" s="3"/>
      <c r="N29" s="3"/>
      <c r="O29" s="3"/>
      <c r="P29" s="3"/>
      <c r="Q29" s="3"/>
      <c r="R29" s="3"/>
      <c r="S29" s="3"/>
      <c r="T29" s="3"/>
      <c r="U29" s="3"/>
      <c r="V29" s="3"/>
      <c r="W29" s="3"/>
      <c r="X29" s="3"/>
      <c r="Y29" s="3"/>
      <c r="Z29" s="6"/>
    </row>
    <row r="30" ht="13.5">
      <c r="A30" s="1" t="s">
        <v>110</v>
      </c>
    </row>
  </sheetData>
  <mergeCells count="14">
    <mergeCell ref="S4:T4"/>
    <mergeCell ref="U4:V4"/>
    <mergeCell ref="W4:X4"/>
    <mergeCell ref="Y4:Z4"/>
    <mergeCell ref="A3:A5"/>
    <mergeCell ref="B3:Z3"/>
    <mergeCell ref="B4:D4"/>
    <mergeCell ref="E4:F4"/>
    <mergeCell ref="G4:H4"/>
    <mergeCell ref="I4:J4"/>
    <mergeCell ref="K4:L4"/>
    <mergeCell ref="M4:N4"/>
    <mergeCell ref="O4:P4"/>
    <mergeCell ref="Q4:R4"/>
  </mergeCells>
  <printOptions/>
  <pageMargins left="0.5905511811023623" right="0.31496062992125984" top="0.5905511811023623" bottom="0.5905511811023623" header="0.31496062992125984" footer="0.2755905511811024"/>
  <pageSetup blackAndWhite="1" fitToHeight="0" fitToWidth="1" horizontalDpi="600" verticalDpi="600" orientation="landscape" paperSize="9" scale="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4"/>
  <sheetViews>
    <sheetView workbookViewId="0" topLeftCell="A1">
      <selection activeCell="S20" sqref="S20"/>
    </sheetView>
  </sheetViews>
  <sheetFormatPr defaultColWidth="9.00390625" defaultRowHeight="13.5"/>
  <cols>
    <col min="1" max="1" width="9.375" style="1" customWidth="1"/>
    <col min="2" max="27" width="5.25390625" style="1" customWidth="1"/>
    <col min="28" max="16384" width="9.00390625" style="1" customWidth="1"/>
  </cols>
  <sheetData>
    <row r="1" ht="22.5" customHeight="1">
      <c r="A1" s="12" t="s">
        <v>78</v>
      </c>
    </row>
    <row r="2" spans="1:27" ht="23.25" customHeight="1">
      <c r="A2" s="13" t="s">
        <v>126</v>
      </c>
      <c r="B2" s="66"/>
      <c r="I2" s="11"/>
      <c r="J2" s="11"/>
      <c r="AA2" s="15" t="s">
        <v>127</v>
      </c>
    </row>
    <row r="3" spans="1:27" ht="13.5">
      <c r="A3" s="77" t="s">
        <v>3</v>
      </c>
      <c r="B3" s="87" t="s">
        <v>7</v>
      </c>
      <c r="C3" s="125"/>
      <c r="D3" s="125"/>
      <c r="E3" s="110" t="s">
        <v>128</v>
      </c>
      <c r="F3" s="110"/>
      <c r="G3" s="110"/>
      <c r="H3" s="110"/>
      <c r="I3" s="127" t="s">
        <v>129</v>
      </c>
      <c r="J3" s="128"/>
      <c r="K3" s="128"/>
      <c r="L3" s="128"/>
      <c r="M3" s="128"/>
      <c r="N3" s="128"/>
      <c r="O3" s="128"/>
      <c r="P3" s="128"/>
      <c r="Q3" s="128"/>
      <c r="R3" s="128"/>
      <c r="S3" s="128"/>
      <c r="T3" s="128"/>
      <c r="U3" s="128"/>
      <c r="V3" s="128"/>
      <c r="W3" s="128"/>
      <c r="X3" s="129"/>
      <c r="Y3" s="130" t="s">
        <v>130</v>
      </c>
      <c r="Z3" s="116" t="s">
        <v>131</v>
      </c>
      <c r="AA3" s="116" t="s">
        <v>132</v>
      </c>
    </row>
    <row r="4" spans="1:27" ht="13.5">
      <c r="A4" s="78"/>
      <c r="B4" s="125"/>
      <c r="C4" s="125"/>
      <c r="D4" s="125"/>
      <c r="E4" s="117" t="s">
        <v>133</v>
      </c>
      <c r="F4" s="118"/>
      <c r="G4" s="87" t="s">
        <v>134</v>
      </c>
      <c r="H4" s="87"/>
      <c r="I4" s="122" t="s">
        <v>135</v>
      </c>
      <c r="J4" s="123"/>
      <c r="K4" s="87" t="s">
        <v>133</v>
      </c>
      <c r="L4" s="87"/>
      <c r="M4" s="124" t="s">
        <v>136</v>
      </c>
      <c r="N4" s="87"/>
      <c r="O4" s="124" t="s">
        <v>137</v>
      </c>
      <c r="P4" s="125"/>
      <c r="Q4" s="88" t="s">
        <v>134</v>
      </c>
      <c r="R4" s="125"/>
      <c r="S4" s="124" t="s">
        <v>138</v>
      </c>
      <c r="T4" s="87"/>
      <c r="U4" s="87" t="s">
        <v>139</v>
      </c>
      <c r="V4" s="87"/>
      <c r="W4" s="124" t="s">
        <v>140</v>
      </c>
      <c r="X4" s="87"/>
      <c r="Y4" s="130"/>
      <c r="Z4" s="116"/>
      <c r="AA4" s="116"/>
    </row>
    <row r="5" spans="1:27" ht="11.25" customHeight="1">
      <c r="A5" s="78"/>
      <c r="B5" s="125"/>
      <c r="C5" s="125"/>
      <c r="D5" s="125"/>
      <c r="E5" s="119"/>
      <c r="F5" s="120"/>
      <c r="G5" s="87"/>
      <c r="H5" s="87"/>
      <c r="I5" s="123"/>
      <c r="J5" s="123"/>
      <c r="K5" s="87"/>
      <c r="L5" s="87"/>
      <c r="M5" s="87"/>
      <c r="N5" s="87"/>
      <c r="O5" s="125"/>
      <c r="P5" s="125"/>
      <c r="Q5" s="126"/>
      <c r="R5" s="125"/>
      <c r="S5" s="87"/>
      <c r="T5" s="87"/>
      <c r="U5" s="87"/>
      <c r="V5" s="87"/>
      <c r="W5" s="87"/>
      <c r="X5" s="87"/>
      <c r="Y5" s="130"/>
      <c r="Z5" s="116"/>
      <c r="AA5" s="116"/>
    </row>
    <row r="6" spans="1:27" ht="9.75" customHeight="1">
      <c r="A6" s="78"/>
      <c r="B6" s="125"/>
      <c r="C6" s="125"/>
      <c r="D6" s="125"/>
      <c r="E6" s="100"/>
      <c r="F6" s="121"/>
      <c r="G6" s="87"/>
      <c r="H6" s="87"/>
      <c r="I6" s="123"/>
      <c r="J6" s="123"/>
      <c r="K6" s="87"/>
      <c r="L6" s="87"/>
      <c r="M6" s="87"/>
      <c r="N6" s="87"/>
      <c r="O6" s="125"/>
      <c r="P6" s="125"/>
      <c r="Q6" s="126"/>
      <c r="R6" s="125"/>
      <c r="S6" s="87"/>
      <c r="T6" s="87"/>
      <c r="U6" s="87"/>
      <c r="V6" s="87"/>
      <c r="W6" s="87"/>
      <c r="X6" s="87"/>
      <c r="Y6" s="130"/>
      <c r="Z6" s="116"/>
      <c r="AA6" s="116"/>
    </row>
    <row r="7" spans="1:27" ht="13.5">
      <c r="A7" s="79"/>
      <c r="B7" s="10" t="s">
        <v>7</v>
      </c>
      <c r="C7" s="10" t="s">
        <v>13</v>
      </c>
      <c r="D7" s="10" t="s">
        <v>14</v>
      </c>
      <c r="E7" s="10" t="s">
        <v>13</v>
      </c>
      <c r="F7" s="10" t="s">
        <v>14</v>
      </c>
      <c r="G7" s="10" t="s">
        <v>13</v>
      </c>
      <c r="H7" s="10" t="s">
        <v>14</v>
      </c>
      <c r="I7" s="10" t="s">
        <v>13</v>
      </c>
      <c r="J7" s="10" t="s">
        <v>14</v>
      </c>
      <c r="K7" s="10" t="s">
        <v>13</v>
      </c>
      <c r="L7" s="10" t="s">
        <v>14</v>
      </c>
      <c r="M7" s="10" t="s">
        <v>13</v>
      </c>
      <c r="N7" s="10" t="s">
        <v>14</v>
      </c>
      <c r="O7" s="10" t="s">
        <v>13</v>
      </c>
      <c r="P7" s="10" t="s">
        <v>14</v>
      </c>
      <c r="Q7" s="10" t="s">
        <v>13</v>
      </c>
      <c r="R7" s="10" t="s">
        <v>14</v>
      </c>
      <c r="S7" s="10" t="s">
        <v>13</v>
      </c>
      <c r="T7" s="10" t="s">
        <v>14</v>
      </c>
      <c r="U7" s="10" t="s">
        <v>13</v>
      </c>
      <c r="V7" s="10" t="s">
        <v>14</v>
      </c>
      <c r="W7" s="10" t="s">
        <v>13</v>
      </c>
      <c r="X7" s="10" t="s">
        <v>14</v>
      </c>
      <c r="Y7" s="130"/>
      <c r="Z7" s="116"/>
      <c r="AA7" s="116"/>
    </row>
    <row r="8" spans="1:27" ht="18.95" customHeight="1">
      <c r="A8" s="18" t="s">
        <v>15</v>
      </c>
      <c r="B8" s="67">
        <v>826</v>
      </c>
      <c r="C8" s="68">
        <v>217</v>
      </c>
      <c r="D8" s="68">
        <v>609</v>
      </c>
      <c r="E8" s="68">
        <v>46</v>
      </c>
      <c r="F8" s="68">
        <v>227</v>
      </c>
      <c r="G8" s="68">
        <v>0</v>
      </c>
      <c r="H8" s="68">
        <v>20</v>
      </c>
      <c r="I8" s="68">
        <v>34</v>
      </c>
      <c r="J8" s="68">
        <v>77</v>
      </c>
      <c r="K8" s="68">
        <v>1</v>
      </c>
      <c r="L8" s="68">
        <v>5</v>
      </c>
      <c r="M8" s="68">
        <v>0</v>
      </c>
      <c r="N8" s="68">
        <v>2</v>
      </c>
      <c r="O8" s="68">
        <v>0</v>
      </c>
      <c r="P8" s="68">
        <v>4</v>
      </c>
      <c r="Q8" s="19">
        <v>0</v>
      </c>
      <c r="R8" s="19">
        <v>1</v>
      </c>
      <c r="S8" s="19">
        <v>10</v>
      </c>
      <c r="T8" s="19">
        <v>101</v>
      </c>
      <c r="U8" s="19">
        <v>121</v>
      </c>
      <c r="V8" s="19">
        <v>103</v>
      </c>
      <c r="W8" s="19">
        <v>5</v>
      </c>
      <c r="X8" s="19">
        <v>69</v>
      </c>
      <c r="Y8" s="19">
        <v>680</v>
      </c>
      <c r="Z8" s="19">
        <v>393</v>
      </c>
      <c r="AA8" s="20">
        <v>224</v>
      </c>
    </row>
    <row r="9" spans="1:27" ht="18.95" customHeight="1">
      <c r="A9" s="21" t="s">
        <v>16</v>
      </c>
      <c r="B9" s="69">
        <v>6</v>
      </c>
      <c r="C9" s="69">
        <v>1</v>
      </c>
      <c r="D9" s="69">
        <v>5</v>
      </c>
      <c r="E9" s="22" t="s">
        <v>141</v>
      </c>
      <c r="F9" s="22" t="s">
        <v>141</v>
      </c>
      <c r="G9" s="22" t="s">
        <v>141</v>
      </c>
      <c r="H9" s="22" t="s">
        <v>141</v>
      </c>
      <c r="I9" s="22" t="s">
        <v>141</v>
      </c>
      <c r="J9" s="22" t="s">
        <v>141</v>
      </c>
      <c r="K9" s="69">
        <v>1</v>
      </c>
      <c r="L9" s="69">
        <v>3</v>
      </c>
      <c r="M9" s="69">
        <v>0</v>
      </c>
      <c r="N9" s="69">
        <v>0</v>
      </c>
      <c r="O9" s="69">
        <v>0</v>
      </c>
      <c r="P9" s="69">
        <v>0</v>
      </c>
      <c r="Q9" s="22">
        <v>0</v>
      </c>
      <c r="R9" s="22">
        <v>1</v>
      </c>
      <c r="S9" s="22">
        <v>0</v>
      </c>
      <c r="T9" s="22">
        <v>0</v>
      </c>
      <c r="U9" s="22">
        <v>0</v>
      </c>
      <c r="V9" s="22">
        <v>1</v>
      </c>
      <c r="W9" s="22">
        <v>0</v>
      </c>
      <c r="X9" s="22">
        <v>0</v>
      </c>
      <c r="Y9" s="22">
        <v>4</v>
      </c>
      <c r="Z9" s="22">
        <v>1</v>
      </c>
      <c r="AA9" s="23">
        <v>1</v>
      </c>
    </row>
    <row r="10" spans="1:27" ht="18.95" customHeight="1">
      <c r="A10" s="2" t="s">
        <v>17</v>
      </c>
      <c r="B10" s="70">
        <v>818</v>
      </c>
      <c r="C10" s="71">
        <v>215</v>
      </c>
      <c r="D10" s="71">
        <v>603</v>
      </c>
      <c r="E10" s="71">
        <v>46</v>
      </c>
      <c r="F10" s="71">
        <v>227</v>
      </c>
      <c r="G10" s="71">
        <v>0</v>
      </c>
      <c r="H10" s="71">
        <v>20</v>
      </c>
      <c r="I10" s="71">
        <v>34</v>
      </c>
      <c r="J10" s="71">
        <v>77</v>
      </c>
      <c r="K10" s="71">
        <v>0</v>
      </c>
      <c r="L10" s="71">
        <v>1</v>
      </c>
      <c r="M10" s="71">
        <v>0</v>
      </c>
      <c r="N10" s="71">
        <v>2</v>
      </c>
      <c r="O10" s="71">
        <v>0</v>
      </c>
      <c r="P10" s="71">
        <v>4</v>
      </c>
      <c r="Q10" s="7">
        <v>0</v>
      </c>
      <c r="R10" s="7">
        <v>0</v>
      </c>
      <c r="S10" s="7">
        <v>10</v>
      </c>
      <c r="T10" s="7">
        <v>101</v>
      </c>
      <c r="U10" s="7">
        <v>120</v>
      </c>
      <c r="V10" s="7">
        <v>102</v>
      </c>
      <c r="W10" s="7">
        <v>5</v>
      </c>
      <c r="X10" s="7">
        <v>69</v>
      </c>
      <c r="Y10" s="7">
        <v>675</v>
      </c>
      <c r="Z10" s="7">
        <v>391</v>
      </c>
      <c r="AA10" s="24">
        <v>222</v>
      </c>
    </row>
    <row r="11" spans="1:27" ht="18.95" customHeight="1">
      <c r="A11" s="25" t="s">
        <v>18</v>
      </c>
      <c r="B11" s="72">
        <v>2</v>
      </c>
      <c r="C11" s="72">
        <v>1</v>
      </c>
      <c r="D11" s="72">
        <v>1</v>
      </c>
      <c r="E11" s="3" t="s">
        <v>142</v>
      </c>
      <c r="F11" s="3" t="s">
        <v>142</v>
      </c>
      <c r="G11" s="3" t="s">
        <v>142</v>
      </c>
      <c r="H11" s="3" t="s">
        <v>142</v>
      </c>
      <c r="I11" s="3" t="s">
        <v>142</v>
      </c>
      <c r="J11" s="3" t="s">
        <v>142</v>
      </c>
      <c r="K11" s="72">
        <v>0</v>
      </c>
      <c r="L11" s="72">
        <v>1</v>
      </c>
      <c r="M11" s="73">
        <v>0</v>
      </c>
      <c r="N11" s="73">
        <v>0</v>
      </c>
      <c r="O11" s="73">
        <v>0</v>
      </c>
      <c r="P11" s="73">
        <v>0</v>
      </c>
      <c r="Q11" s="3">
        <v>0</v>
      </c>
      <c r="R11" s="3">
        <v>0</v>
      </c>
      <c r="S11" s="3">
        <v>0</v>
      </c>
      <c r="T11" s="3">
        <v>0</v>
      </c>
      <c r="U11" s="3">
        <v>1</v>
      </c>
      <c r="V11" s="3">
        <v>0</v>
      </c>
      <c r="W11" s="3">
        <v>0</v>
      </c>
      <c r="X11" s="3">
        <v>0</v>
      </c>
      <c r="Y11" s="26">
        <v>1</v>
      </c>
      <c r="Z11" s="26">
        <v>1</v>
      </c>
      <c r="AA11" s="27">
        <v>1</v>
      </c>
    </row>
    <row r="12" spans="1:27" ht="18.95" customHeight="1">
      <c r="A12" s="2" t="s">
        <v>19</v>
      </c>
      <c r="B12" s="74">
        <v>126</v>
      </c>
      <c r="C12" s="74">
        <v>42</v>
      </c>
      <c r="D12" s="74">
        <v>84</v>
      </c>
      <c r="E12" s="74">
        <v>9</v>
      </c>
      <c r="F12" s="74">
        <v>45</v>
      </c>
      <c r="G12" s="74">
        <v>0</v>
      </c>
      <c r="H12" s="74">
        <v>3</v>
      </c>
      <c r="I12" s="74">
        <v>14</v>
      </c>
      <c r="J12" s="74">
        <v>23</v>
      </c>
      <c r="K12" s="74">
        <v>0</v>
      </c>
      <c r="L12" s="74">
        <v>0</v>
      </c>
      <c r="M12" s="74">
        <v>0</v>
      </c>
      <c r="N12" s="74">
        <v>0</v>
      </c>
      <c r="O12" s="74">
        <v>0</v>
      </c>
      <c r="P12" s="74">
        <v>0</v>
      </c>
      <c r="Q12" s="8">
        <v>0</v>
      </c>
      <c r="R12" s="8">
        <v>0</v>
      </c>
      <c r="S12" s="8">
        <v>1</v>
      </c>
      <c r="T12" s="8">
        <v>1</v>
      </c>
      <c r="U12" s="8">
        <v>18</v>
      </c>
      <c r="V12" s="8">
        <v>12</v>
      </c>
      <c r="W12" s="8">
        <v>0</v>
      </c>
      <c r="X12" s="8">
        <v>0</v>
      </c>
      <c r="Y12" s="8">
        <v>186</v>
      </c>
      <c r="Z12" s="8">
        <v>129</v>
      </c>
      <c r="AA12" s="28">
        <v>37</v>
      </c>
    </row>
    <row r="13" spans="1:27" ht="18.95" customHeight="1">
      <c r="A13" s="2" t="s">
        <v>20</v>
      </c>
      <c r="B13" s="74">
        <v>73</v>
      </c>
      <c r="C13" s="74">
        <v>18</v>
      </c>
      <c r="D13" s="74">
        <v>55</v>
      </c>
      <c r="E13" s="74">
        <v>4</v>
      </c>
      <c r="F13" s="74">
        <v>17</v>
      </c>
      <c r="G13" s="74">
        <v>0</v>
      </c>
      <c r="H13" s="74">
        <v>4</v>
      </c>
      <c r="I13" s="74">
        <v>0</v>
      </c>
      <c r="J13" s="74">
        <v>0</v>
      </c>
      <c r="K13" s="74">
        <v>0</v>
      </c>
      <c r="L13" s="74">
        <v>0</v>
      </c>
      <c r="M13" s="74">
        <v>0</v>
      </c>
      <c r="N13" s="74">
        <v>0</v>
      </c>
      <c r="O13" s="74">
        <v>0</v>
      </c>
      <c r="P13" s="74">
        <v>0</v>
      </c>
      <c r="Q13" s="8">
        <v>0</v>
      </c>
      <c r="R13" s="8">
        <v>0</v>
      </c>
      <c r="S13" s="8">
        <v>4</v>
      </c>
      <c r="T13" s="8">
        <v>27</v>
      </c>
      <c r="U13" s="8">
        <v>10</v>
      </c>
      <c r="V13" s="8">
        <v>7</v>
      </c>
      <c r="W13" s="8">
        <v>0</v>
      </c>
      <c r="X13" s="8">
        <v>0</v>
      </c>
      <c r="Y13" s="8">
        <v>107</v>
      </c>
      <c r="Z13" s="8">
        <v>38</v>
      </c>
      <c r="AA13" s="28">
        <v>17</v>
      </c>
    </row>
    <row r="14" spans="1:27" ht="18.95" customHeight="1">
      <c r="A14" s="2" t="s">
        <v>21</v>
      </c>
      <c r="B14" s="74">
        <v>70</v>
      </c>
      <c r="C14" s="74">
        <v>11</v>
      </c>
      <c r="D14" s="74">
        <v>59</v>
      </c>
      <c r="E14" s="74">
        <v>5</v>
      </c>
      <c r="F14" s="74">
        <v>27</v>
      </c>
      <c r="G14" s="74">
        <v>0</v>
      </c>
      <c r="H14" s="74">
        <v>1</v>
      </c>
      <c r="I14" s="74">
        <v>0</v>
      </c>
      <c r="J14" s="74">
        <v>1</v>
      </c>
      <c r="K14" s="74">
        <v>0</v>
      </c>
      <c r="L14" s="74">
        <v>0</v>
      </c>
      <c r="M14" s="74">
        <v>0</v>
      </c>
      <c r="N14" s="74">
        <v>0</v>
      </c>
      <c r="O14" s="74">
        <v>0</v>
      </c>
      <c r="P14" s="74">
        <v>0</v>
      </c>
      <c r="Q14" s="8">
        <v>0</v>
      </c>
      <c r="R14" s="8">
        <v>0</v>
      </c>
      <c r="S14" s="8">
        <v>0</v>
      </c>
      <c r="T14" s="8">
        <v>6</v>
      </c>
      <c r="U14" s="8">
        <v>6</v>
      </c>
      <c r="V14" s="8">
        <v>23</v>
      </c>
      <c r="W14" s="8">
        <v>0</v>
      </c>
      <c r="X14" s="8">
        <v>1</v>
      </c>
      <c r="Y14" s="8">
        <v>84</v>
      </c>
      <c r="Z14" s="8">
        <v>30</v>
      </c>
      <c r="AA14" s="28">
        <v>27</v>
      </c>
    </row>
    <row r="15" spans="1:27" ht="18.95" customHeight="1">
      <c r="A15" s="2" t="s">
        <v>22</v>
      </c>
      <c r="B15" s="74">
        <v>66</v>
      </c>
      <c r="C15" s="74">
        <v>15</v>
      </c>
      <c r="D15" s="74">
        <v>51</v>
      </c>
      <c r="E15" s="74">
        <v>2</v>
      </c>
      <c r="F15" s="74">
        <v>13</v>
      </c>
      <c r="G15" s="74">
        <v>0</v>
      </c>
      <c r="H15" s="74">
        <v>1</v>
      </c>
      <c r="I15" s="74">
        <v>1</v>
      </c>
      <c r="J15" s="74">
        <v>4</v>
      </c>
      <c r="K15" s="74">
        <v>0</v>
      </c>
      <c r="L15" s="74">
        <v>0</v>
      </c>
      <c r="M15" s="74">
        <v>0</v>
      </c>
      <c r="N15" s="74">
        <v>0</v>
      </c>
      <c r="O15" s="74">
        <v>0</v>
      </c>
      <c r="P15" s="74">
        <v>3</v>
      </c>
      <c r="Q15" s="8">
        <v>0</v>
      </c>
      <c r="R15" s="8">
        <v>0</v>
      </c>
      <c r="S15" s="8">
        <v>3</v>
      </c>
      <c r="T15" s="8">
        <v>6</v>
      </c>
      <c r="U15" s="8">
        <v>9</v>
      </c>
      <c r="V15" s="8">
        <v>5</v>
      </c>
      <c r="W15" s="8">
        <v>0</v>
      </c>
      <c r="X15" s="8">
        <v>19</v>
      </c>
      <c r="Y15" s="8">
        <v>19</v>
      </c>
      <c r="Z15" s="8">
        <v>16</v>
      </c>
      <c r="AA15" s="28">
        <v>12</v>
      </c>
    </row>
    <row r="16" spans="1:27" ht="18.95" customHeight="1">
      <c r="A16" s="29" t="s">
        <v>23</v>
      </c>
      <c r="B16" s="75">
        <v>62</v>
      </c>
      <c r="C16" s="75">
        <v>17</v>
      </c>
      <c r="D16" s="75">
        <v>45</v>
      </c>
      <c r="E16" s="75">
        <v>2</v>
      </c>
      <c r="F16" s="75">
        <v>14</v>
      </c>
      <c r="G16" s="75">
        <v>0</v>
      </c>
      <c r="H16" s="75">
        <v>0</v>
      </c>
      <c r="I16" s="75">
        <v>3</v>
      </c>
      <c r="J16" s="75">
        <v>28</v>
      </c>
      <c r="K16" s="75">
        <v>0</v>
      </c>
      <c r="L16" s="75">
        <v>0</v>
      </c>
      <c r="M16" s="75">
        <v>0</v>
      </c>
      <c r="N16" s="75">
        <v>0</v>
      </c>
      <c r="O16" s="75">
        <v>0</v>
      </c>
      <c r="P16" s="75">
        <v>0</v>
      </c>
      <c r="Q16" s="30">
        <v>0</v>
      </c>
      <c r="R16" s="30">
        <v>0</v>
      </c>
      <c r="S16" s="30">
        <v>0</v>
      </c>
      <c r="T16" s="30">
        <v>2</v>
      </c>
      <c r="U16" s="30">
        <v>12</v>
      </c>
      <c r="V16" s="30">
        <v>1</v>
      </c>
      <c r="W16" s="30">
        <v>0</v>
      </c>
      <c r="X16" s="30">
        <v>0</v>
      </c>
      <c r="Y16" s="30">
        <v>38</v>
      </c>
      <c r="Z16" s="30">
        <v>31</v>
      </c>
      <c r="AA16" s="31">
        <v>13</v>
      </c>
    </row>
    <row r="17" spans="1:27" ht="18.95" customHeight="1">
      <c r="A17" s="2" t="s">
        <v>24</v>
      </c>
      <c r="B17" s="74">
        <v>52</v>
      </c>
      <c r="C17" s="74">
        <v>10</v>
      </c>
      <c r="D17" s="74">
        <v>42</v>
      </c>
      <c r="E17" s="74">
        <v>1</v>
      </c>
      <c r="F17" s="74">
        <v>14</v>
      </c>
      <c r="G17" s="74">
        <v>0</v>
      </c>
      <c r="H17" s="74">
        <v>2</v>
      </c>
      <c r="I17" s="74">
        <v>5</v>
      </c>
      <c r="J17" s="74">
        <v>3</v>
      </c>
      <c r="K17" s="74">
        <v>0</v>
      </c>
      <c r="L17" s="74">
        <v>0</v>
      </c>
      <c r="M17" s="74">
        <v>0</v>
      </c>
      <c r="N17" s="74">
        <v>0</v>
      </c>
      <c r="O17" s="74">
        <v>0</v>
      </c>
      <c r="P17" s="74">
        <v>0</v>
      </c>
      <c r="Q17" s="8">
        <v>0</v>
      </c>
      <c r="R17" s="8">
        <v>0</v>
      </c>
      <c r="S17" s="8">
        <v>0</v>
      </c>
      <c r="T17" s="8">
        <v>20</v>
      </c>
      <c r="U17" s="8">
        <v>4</v>
      </c>
      <c r="V17" s="8">
        <v>3</v>
      </c>
      <c r="W17" s="8">
        <v>0</v>
      </c>
      <c r="X17" s="8">
        <v>0</v>
      </c>
      <c r="Y17" s="8">
        <v>36</v>
      </c>
      <c r="Z17" s="8">
        <v>18</v>
      </c>
      <c r="AA17" s="28">
        <v>9</v>
      </c>
    </row>
    <row r="18" spans="1:27" ht="18.95" customHeight="1">
      <c r="A18" s="2" t="s">
        <v>25</v>
      </c>
      <c r="B18" s="74">
        <v>21</v>
      </c>
      <c r="C18" s="74">
        <v>11</v>
      </c>
      <c r="D18" s="74">
        <v>10</v>
      </c>
      <c r="E18" s="74">
        <v>3</v>
      </c>
      <c r="F18" s="74">
        <v>8</v>
      </c>
      <c r="G18" s="74">
        <v>0</v>
      </c>
      <c r="H18" s="74">
        <v>0</v>
      </c>
      <c r="I18" s="74">
        <v>0</v>
      </c>
      <c r="J18" s="74">
        <v>1</v>
      </c>
      <c r="K18" s="74">
        <v>0</v>
      </c>
      <c r="L18" s="74">
        <v>0</v>
      </c>
      <c r="M18" s="74">
        <v>0</v>
      </c>
      <c r="N18" s="74">
        <v>0</v>
      </c>
      <c r="O18" s="74">
        <v>0</v>
      </c>
      <c r="P18" s="74">
        <v>0</v>
      </c>
      <c r="Q18" s="8">
        <v>0</v>
      </c>
      <c r="R18" s="8">
        <v>0</v>
      </c>
      <c r="S18" s="8">
        <v>0</v>
      </c>
      <c r="T18" s="8">
        <v>0</v>
      </c>
      <c r="U18" s="8">
        <v>8</v>
      </c>
      <c r="V18" s="8">
        <v>1</v>
      </c>
      <c r="W18" s="8">
        <v>0</v>
      </c>
      <c r="X18" s="8">
        <v>0</v>
      </c>
      <c r="Y18" s="8">
        <v>35</v>
      </c>
      <c r="Z18" s="8">
        <v>12</v>
      </c>
      <c r="AA18" s="28">
        <v>9</v>
      </c>
    </row>
    <row r="19" spans="1:27" ht="18.95" customHeight="1">
      <c r="A19" s="2" t="s">
        <v>26</v>
      </c>
      <c r="B19" s="74">
        <v>58</v>
      </c>
      <c r="C19" s="74">
        <v>18</v>
      </c>
      <c r="D19" s="74">
        <v>40</v>
      </c>
      <c r="E19" s="74">
        <v>2</v>
      </c>
      <c r="F19" s="74">
        <v>23</v>
      </c>
      <c r="G19" s="74">
        <v>0</v>
      </c>
      <c r="H19" s="74">
        <v>3</v>
      </c>
      <c r="I19" s="74">
        <v>4</v>
      </c>
      <c r="J19" s="74">
        <v>2</v>
      </c>
      <c r="K19" s="74">
        <v>0</v>
      </c>
      <c r="L19" s="74">
        <v>1</v>
      </c>
      <c r="M19" s="74">
        <v>0</v>
      </c>
      <c r="N19" s="74">
        <v>0</v>
      </c>
      <c r="O19" s="74">
        <v>0</v>
      </c>
      <c r="P19" s="74">
        <v>1</v>
      </c>
      <c r="Q19" s="8">
        <v>0</v>
      </c>
      <c r="R19" s="8">
        <v>0</v>
      </c>
      <c r="S19" s="8">
        <v>0</v>
      </c>
      <c r="T19" s="8">
        <v>0</v>
      </c>
      <c r="U19" s="8">
        <v>12</v>
      </c>
      <c r="V19" s="8">
        <v>10</v>
      </c>
      <c r="W19" s="8">
        <v>0</v>
      </c>
      <c r="X19" s="8">
        <v>0</v>
      </c>
      <c r="Y19" s="8">
        <v>34</v>
      </c>
      <c r="Z19" s="8">
        <v>23</v>
      </c>
      <c r="AA19" s="28">
        <v>22</v>
      </c>
    </row>
    <row r="20" spans="1:27" ht="18.95" customHeight="1">
      <c r="A20" s="2" t="s">
        <v>27</v>
      </c>
      <c r="B20" s="74">
        <v>14</v>
      </c>
      <c r="C20" s="74">
        <v>5</v>
      </c>
      <c r="D20" s="74">
        <v>9</v>
      </c>
      <c r="E20" s="74">
        <v>2</v>
      </c>
      <c r="F20" s="74">
        <v>5</v>
      </c>
      <c r="G20" s="74">
        <v>0</v>
      </c>
      <c r="H20" s="74">
        <v>1</v>
      </c>
      <c r="I20" s="74">
        <v>0</v>
      </c>
      <c r="J20" s="74">
        <v>0</v>
      </c>
      <c r="K20" s="74">
        <v>0</v>
      </c>
      <c r="L20" s="74">
        <v>0</v>
      </c>
      <c r="M20" s="74">
        <v>0</v>
      </c>
      <c r="N20" s="74">
        <v>0</v>
      </c>
      <c r="O20" s="74">
        <v>0</v>
      </c>
      <c r="P20" s="74">
        <v>0</v>
      </c>
      <c r="Q20" s="8">
        <v>0</v>
      </c>
      <c r="R20" s="8">
        <v>0</v>
      </c>
      <c r="S20" s="8">
        <v>0</v>
      </c>
      <c r="T20" s="8">
        <v>0</v>
      </c>
      <c r="U20" s="8">
        <v>3</v>
      </c>
      <c r="V20" s="8">
        <v>3</v>
      </c>
      <c r="W20" s="8">
        <v>0</v>
      </c>
      <c r="X20" s="8">
        <v>0</v>
      </c>
      <c r="Y20" s="8">
        <v>18</v>
      </c>
      <c r="Z20" s="8">
        <v>11</v>
      </c>
      <c r="AA20" s="28">
        <v>6</v>
      </c>
    </row>
    <row r="21" spans="1:27" ht="18.95" customHeight="1">
      <c r="A21" s="29" t="s">
        <v>28</v>
      </c>
      <c r="B21" s="75">
        <v>19</v>
      </c>
      <c r="C21" s="75">
        <v>8</v>
      </c>
      <c r="D21" s="75">
        <v>11</v>
      </c>
      <c r="E21" s="75">
        <v>3</v>
      </c>
      <c r="F21" s="75">
        <v>6</v>
      </c>
      <c r="G21" s="75">
        <v>0</v>
      </c>
      <c r="H21" s="75">
        <v>0</v>
      </c>
      <c r="I21" s="75">
        <v>0</v>
      </c>
      <c r="J21" s="75">
        <v>1</v>
      </c>
      <c r="K21" s="75">
        <v>0</v>
      </c>
      <c r="L21" s="75">
        <v>0</v>
      </c>
      <c r="M21" s="75">
        <v>0</v>
      </c>
      <c r="N21" s="75">
        <v>0</v>
      </c>
      <c r="O21" s="75">
        <v>0</v>
      </c>
      <c r="P21" s="75">
        <v>0</v>
      </c>
      <c r="Q21" s="30">
        <v>0</v>
      </c>
      <c r="R21" s="30">
        <v>0</v>
      </c>
      <c r="S21" s="30">
        <v>0</v>
      </c>
      <c r="T21" s="30">
        <v>0</v>
      </c>
      <c r="U21" s="30">
        <v>5</v>
      </c>
      <c r="V21" s="30">
        <v>4</v>
      </c>
      <c r="W21" s="30">
        <v>0</v>
      </c>
      <c r="X21" s="30">
        <v>0</v>
      </c>
      <c r="Y21" s="30">
        <v>9</v>
      </c>
      <c r="Z21" s="30">
        <v>9</v>
      </c>
      <c r="AA21" s="31">
        <v>9</v>
      </c>
    </row>
    <row r="22" spans="1:27" ht="18.95" customHeight="1">
      <c r="A22" s="2" t="s">
        <v>29</v>
      </c>
      <c r="B22" s="74">
        <v>32</v>
      </c>
      <c r="C22" s="74">
        <v>13</v>
      </c>
      <c r="D22" s="74">
        <v>19</v>
      </c>
      <c r="E22" s="74">
        <v>4</v>
      </c>
      <c r="F22" s="74">
        <v>11</v>
      </c>
      <c r="G22" s="74">
        <v>0</v>
      </c>
      <c r="H22" s="74">
        <v>1</v>
      </c>
      <c r="I22" s="74">
        <v>0</v>
      </c>
      <c r="J22" s="74">
        <v>1</v>
      </c>
      <c r="K22" s="74">
        <v>0</v>
      </c>
      <c r="L22" s="74">
        <v>0</v>
      </c>
      <c r="M22" s="74">
        <v>0</v>
      </c>
      <c r="N22" s="74">
        <v>0</v>
      </c>
      <c r="O22" s="74">
        <v>0</v>
      </c>
      <c r="P22" s="74">
        <v>0</v>
      </c>
      <c r="Q22" s="8">
        <v>0</v>
      </c>
      <c r="R22" s="8">
        <v>0</v>
      </c>
      <c r="S22" s="8">
        <v>0</v>
      </c>
      <c r="T22" s="8">
        <v>0</v>
      </c>
      <c r="U22" s="8">
        <v>9</v>
      </c>
      <c r="V22" s="8">
        <v>6</v>
      </c>
      <c r="W22" s="8">
        <v>0</v>
      </c>
      <c r="X22" s="8">
        <v>0</v>
      </c>
      <c r="Y22" s="8">
        <v>47</v>
      </c>
      <c r="Z22" s="8">
        <v>16</v>
      </c>
      <c r="AA22" s="28">
        <v>14</v>
      </c>
    </row>
    <row r="23" spans="1:27" ht="18.95" customHeight="1">
      <c r="A23" s="2" t="s">
        <v>30</v>
      </c>
      <c r="B23" s="74">
        <v>110</v>
      </c>
      <c r="C23" s="74">
        <v>20</v>
      </c>
      <c r="D23" s="74">
        <v>90</v>
      </c>
      <c r="E23" s="74">
        <v>4</v>
      </c>
      <c r="F23" s="74">
        <v>22</v>
      </c>
      <c r="G23" s="74">
        <v>0</v>
      </c>
      <c r="H23" s="74">
        <v>2</v>
      </c>
      <c r="I23" s="74">
        <v>1</v>
      </c>
      <c r="J23" s="74">
        <v>1</v>
      </c>
      <c r="K23" s="74">
        <v>0</v>
      </c>
      <c r="L23" s="74">
        <v>0</v>
      </c>
      <c r="M23" s="74">
        <v>0</v>
      </c>
      <c r="N23" s="74">
        <v>0</v>
      </c>
      <c r="O23" s="74">
        <v>0</v>
      </c>
      <c r="P23" s="74">
        <v>0</v>
      </c>
      <c r="Q23" s="8">
        <v>0</v>
      </c>
      <c r="R23" s="8">
        <v>0</v>
      </c>
      <c r="S23" s="8">
        <v>0</v>
      </c>
      <c r="T23" s="8">
        <v>10</v>
      </c>
      <c r="U23" s="8">
        <v>12</v>
      </c>
      <c r="V23" s="8">
        <v>12</v>
      </c>
      <c r="W23" s="8">
        <v>3</v>
      </c>
      <c r="X23" s="8">
        <v>43</v>
      </c>
      <c r="Y23" s="8">
        <v>29</v>
      </c>
      <c r="Z23" s="8">
        <v>32</v>
      </c>
      <c r="AA23" s="28">
        <v>21</v>
      </c>
    </row>
    <row r="24" spans="1:27" ht="18.95" customHeight="1">
      <c r="A24" s="2" t="s">
        <v>31</v>
      </c>
      <c r="B24" s="74">
        <v>24</v>
      </c>
      <c r="C24" s="74">
        <v>5</v>
      </c>
      <c r="D24" s="74">
        <v>19</v>
      </c>
      <c r="E24" s="74">
        <v>1</v>
      </c>
      <c r="F24" s="74">
        <v>8</v>
      </c>
      <c r="G24" s="74">
        <v>0</v>
      </c>
      <c r="H24" s="74">
        <v>2</v>
      </c>
      <c r="I24" s="74">
        <v>3</v>
      </c>
      <c r="J24" s="74">
        <v>1</v>
      </c>
      <c r="K24" s="74">
        <v>0</v>
      </c>
      <c r="L24" s="74">
        <v>0</v>
      </c>
      <c r="M24" s="74">
        <v>0</v>
      </c>
      <c r="N24" s="74">
        <v>0</v>
      </c>
      <c r="O24" s="74">
        <v>0</v>
      </c>
      <c r="P24" s="74">
        <v>0</v>
      </c>
      <c r="Q24" s="8">
        <v>0</v>
      </c>
      <c r="R24" s="8">
        <v>0</v>
      </c>
      <c r="S24" s="8">
        <v>0</v>
      </c>
      <c r="T24" s="8">
        <v>0</v>
      </c>
      <c r="U24" s="8">
        <v>1</v>
      </c>
      <c r="V24" s="8">
        <v>8</v>
      </c>
      <c r="W24" s="8">
        <v>0</v>
      </c>
      <c r="X24" s="8">
        <v>0</v>
      </c>
      <c r="Y24" s="8">
        <v>9</v>
      </c>
      <c r="Z24" s="8">
        <v>9</v>
      </c>
      <c r="AA24" s="28">
        <v>9</v>
      </c>
    </row>
    <row r="25" spans="1:27" ht="18.95" customHeight="1">
      <c r="A25" s="2" t="s">
        <v>32</v>
      </c>
      <c r="B25" s="74">
        <v>27</v>
      </c>
      <c r="C25" s="74">
        <v>7</v>
      </c>
      <c r="D25" s="74">
        <v>20</v>
      </c>
      <c r="E25" s="74">
        <v>2</v>
      </c>
      <c r="F25" s="74">
        <v>3</v>
      </c>
      <c r="G25" s="74">
        <v>0</v>
      </c>
      <c r="H25" s="74">
        <v>0</v>
      </c>
      <c r="I25" s="74">
        <v>0</v>
      </c>
      <c r="J25" s="74">
        <v>0</v>
      </c>
      <c r="K25" s="74">
        <v>0</v>
      </c>
      <c r="L25" s="74">
        <v>0</v>
      </c>
      <c r="M25" s="74">
        <v>0</v>
      </c>
      <c r="N25" s="74">
        <v>0</v>
      </c>
      <c r="O25" s="74">
        <v>0</v>
      </c>
      <c r="P25" s="74">
        <v>0</v>
      </c>
      <c r="Q25" s="8">
        <v>0</v>
      </c>
      <c r="R25" s="8">
        <v>0</v>
      </c>
      <c r="S25" s="8">
        <v>1</v>
      </c>
      <c r="T25" s="8">
        <v>16</v>
      </c>
      <c r="U25" s="8">
        <v>4</v>
      </c>
      <c r="V25" s="8">
        <v>1</v>
      </c>
      <c r="W25" s="8">
        <v>0</v>
      </c>
      <c r="X25" s="8">
        <v>0</v>
      </c>
      <c r="Y25" s="8">
        <v>9</v>
      </c>
      <c r="Z25" s="8">
        <v>5</v>
      </c>
      <c r="AA25" s="28">
        <v>5</v>
      </c>
    </row>
    <row r="26" spans="1:27" ht="18.95" customHeight="1">
      <c r="A26" s="29" t="s">
        <v>33</v>
      </c>
      <c r="B26" s="75">
        <v>16</v>
      </c>
      <c r="C26" s="75">
        <v>4</v>
      </c>
      <c r="D26" s="75">
        <v>12</v>
      </c>
      <c r="E26" s="75">
        <v>0</v>
      </c>
      <c r="F26" s="75">
        <v>2</v>
      </c>
      <c r="G26" s="75">
        <v>0</v>
      </c>
      <c r="H26" s="75">
        <v>0</v>
      </c>
      <c r="I26" s="75">
        <v>0</v>
      </c>
      <c r="J26" s="75">
        <v>1</v>
      </c>
      <c r="K26" s="75">
        <v>0</v>
      </c>
      <c r="L26" s="75">
        <v>0</v>
      </c>
      <c r="M26" s="75">
        <v>0</v>
      </c>
      <c r="N26" s="75">
        <v>2</v>
      </c>
      <c r="O26" s="75">
        <v>0</v>
      </c>
      <c r="P26" s="75">
        <v>0</v>
      </c>
      <c r="Q26" s="30">
        <v>0</v>
      </c>
      <c r="R26" s="30">
        <v>0</v>
      </c>
      <c r="S26" s="30">
        <v>0</v>
      </c>
      <c r="T26" s="30">
        <v>0</v>
      </c>
      <c r="U26" s="30">
        <v>3</v>
      </c>
      <c r="V26" s="30">
        <v>1</v>
      </c>
      <c r="W26" s="30">
        <v>1</v>
      </c>
      <c r="X26" s="30">
        <v>6</v>
      </c>
      <c r="Y26" s="30">
        <v>2</v>
      </c>
      <c r="Z26" s="30">
        <v>2</v>
      </c>
      <c r="AA26" s="31">
        <v>2</v>
      </c>
    </row>
    <row r="27" spans="1:27" ht="18.95" customHeight="1">
      <c r="A27" s="2" t="s">
        <v>125</v>
      </c>
      <c r="B27" s="74">
        <v>17</v>
      </c>
      <c r="C27" s="74">
        <v>9</v>
      </c>
      <c r="D27" s="74">
        <v>8</v>
      </c>
      <c r="E27" s="74">
        <v>1</v>
      </c>
      <c r="F27" s="74">
        <v>4</v>
      </c>
      <c r="G27" s="74">
        <v>0</v>
      </c>
      <c r="H27" s="74">
        <v>0</v>
      </c>
      <c r="I27" s="74">
        <v>3</v>
      </c>
      <c r="J27" s="74">
        <v>4</v>
      </c>
      <c r="K27" s="74">
        <v>0</v>
      </c>
      <c r="L27" s="74">
        <v>0</v>
      </c>
      <c r="M27" s="74">
        <v>0</v>
      </c>
      <c r="N27" s="74">
        <v>0</v>
      </c>
      <c r="O27" s="74">
        <v>0</v>
      </c>
      <c r="P27" s="74">
        <v>0</v>
      </c>
      <c r="Q27" s="8">
        <v>0</v>
      </c>
      <c r="R27" s="8">
        <v>0</v>
      </c>
      <c r="S27" s="8">
        <v>0</v>
      </c>
      <c r="T27" s="8">
        <v>0</v>
      </c>
      <c r="U27" s="8">
        <v>4</v>
      </c>
      <c r="V27" s="8">
        <v>0</v>
      </c>
      <c r="W27" s="8">
        <v>1</v>
      </c>
      <c r="X27" s="8">
        <v>0</v>
      </c>
      <c r="Y27" s="8">
        <v>4</v>
      </c>
      <c r="Z27" s="8">
        <v>4</v>
      </c>
      <c r="AA27" s="28">
        <v>4</v>
      </c>
    </row>
    <row r="28" spans="1:27" ht="18.95" customHeight="1">
      <c r="A28" s="2" t="s">
        <v>35</v>
      </c>
      <c r="B28" s="74">
        <v>14</v>
      </c>
      <c r="C28" s="74">
        <v>1</v>
      </c>
      <c r="D28" s="74">
        <v>13</v>
      </c>
      <c r="E28" s="74">
        <v>1</v>
      </c>
      <c r="F28" s="74">
        <v>1</v>
      </c>
      <c r="G28" s="74">
        <v>0</v>
      </c>
      <c r="H28" s="74">
        <v>0</v>
      </c>
      <c r="I28" s="74">
        <v>0</v>
      </c>
      <c r="J28" s="74">
        <v>4</v>
      </c>
      <c r="K28" s="74">
        <v>0</v>
      </c>
      <c r="L28" s="74">
        <v>0</v>
      </c>
      <c r="M28" s="74">
        <v>0</v>
      </c>
      <c r="N28" s="74">
        <v>0</v>
      </c>
      <c r="O28" s="74">
        <v>0</v>
      </c>
      <c r="P28" s="74">
        <v>0</v>
      </c>
      <c r="Q28" s="8">
        <v>0</v>
      </c>
      <c r="R28" s="8">
        <v>0</v>
      </c>
      <c r="S28" s="8">
        <v>0</v>
      </c>
      <c r="T28" s="8">
        <v>6</v>
      </c>
      <c r="U28" s="8">
        <v>0</v>
      </c>
      <c r="V28" s="8">
        <v>2</v>
      </c>
      <c r="W28" s="8">
        <v>0</v>
      </c>
      <c r="X28" s="8">
        <v>0</v>
      </c>
      <c r="Y28" s="8">
        <v>4</v>
      </c>
      <c r="Z28" s="8">
        <v>2</v>
      </c>
      <c r="AA28" s="28">
        <v>2</v>
      </c>
    </row>
    <row r="29" spans="1:27" ht="18.95" customHeight="1">
      <c r="A29" s="2" t="s">
        <v>36</v>
      </c>
      <c r="B29" s="74">
        <v>4</v>
      </c>
      <c r="C29" s="74">
        <v>0</v>
      </c>
      <c r="D29" s="74">
        <v>4</v>
      </c>
      <c r="E29" s="74">
        <v>0</v>
      </c>
      <c r="F29" s="74">
        <v>2</v>
      </c>
      <c r="G29" s="74">
        <v>0</v>
      </c>
      <c r="H29" s="74">
        <v>0</v>
      </c>
      <c r="I29" s="74">
        <v>0</v>
      </c>
      <c r="J29" s="74">
        <v>0</v>
      </c>
      <c r="K29" s="74">
        <v>0</v>
      </c>
      <c r="L29" s="74">
        <v>0</v>
      </c>
      <c r="M29" s="74">
        <v>0</v>
      </c>
      <c r="N29" s="74">
        <v>0</v>
      </c>
      <c r="O29" s="74">
        <v>0</v>
      </c>
      <c r="P29" s="74">
        <v>0</v>
      </c>
      <c r="Q29" s="8">
        <v>0</v>
      </c>
      <c r="R29" s="8">
        <v>0</v>
      </c>
      <c r="S29" s="8">
        <v>0</v>
      </c>
      <c r="T29" s="8">
        <v>0</v>
      </c>
      <c r="U29" s="8">
        <v>0</v>
      </c>
      <c r="V29" s="8">
        <v>2</v>
      </c>
      <c r="W29" s="8">
        <v>0</v>
      </c>
      <c r="X29" s="8">
        <v>0</v>
      </c>
      <c r="Y29" s="8">
        <v>2</v>
      </c>
      <c r="Z29" s="8">
        <v>2</v>
      </c>
      <c r="AA29" s="28">
        <v>2</v>
      </c>
    </row>
    <row r="30" spans="1:27" ht="18.95" customHeight="1">
      <c r="A30" s="2" t="s">
        <v>37</v>
      </c>
      <c r="B30" s="74">
        <v>13</v>
      </c>
      <c r="C30" s="74">
        <v>1</v>
      </c>
      <c r="D30" s="74">
        <v>12</v>
      </c>
      <c r="E30" s="74">
        <v>0</v>
      </c>
      <c r="F30" s="74">
        <v>2</v>
      </c>
      <c r="G30" s="74">
        <v>0</v>
      </c>
      <c r="H30" s="74">
        <v>0</v>
      </c>
      <c r="I30" s="74">
        <v>0</v>
      </c>
      <c r="J30" s="74">
        <v>2</v>
      </c>
      <c r="K30" s="74">
        <v>0</v>
      </c>
      <c r="L30" s="74">
        <v>0</v>
      </c>
      <c r="M30" s="74">
        <v>0</v>
      </c>
      <c r="N30" s="74">
        <v>0</v>
      </c>
      <c r="O30" s="74">
        <v>0</v>
      </c>
      <c r="P30" s="74">
        <v>0</v>
      </c>
      <c r="Q30" s="8">
        <v>0</v>
      </c>
      <c r="R30" s="8">
        <v>0</v>
      </c>
      <c r="S30" s="8">
        <v>1</v>
      </c>
      <c r="T30" s="8">
        <v>7</v>
      </c>
      <c r="U30" s="8">
        <v>0</v>
      </c>
      <c r="V30" s="8">
        <v>1</v>
      </c>
      <c r="W30" s="8">
        <v>0</v>
      </c>
      <c r="X30" s="8">
        <v>0</v>
      </c>
      <c r="Y30" s="8">
        <v>3</v>
      </c>
      <c r="Z30" s="8">
        <v>2</v>
      </c>
      <c r="AA30" s="28">
        <v>2</v>
      </c>
    </row>
    <row r="31" spans="1:27" ht="3.75" customHeight="1">
      <c r="A31" s="25"/>
      <c r="B31" s="76"/>
      <c r="C31" s="73"/>
      <c r="D31" s="73"/>
      <c r="E31" s="73"/>
      <c r="F31" s="73"/>
      <c r="G31" s="73"/>
      <c r="H31" s="73"/>
      <c r="I31" s="73"/>
      <c r="J31" s="73"/>
      <c r="K31" s="73"/>
      <c r="L31" s="73"/>
      <c r="M31" s="73"/>
      <c r="N31" s="73"/>
      <c r="O31" s="73"/>
      <c r="P31" s="73"/>
      <c r="Q31" s="3"/>
      <c r="R31" s="3"/>
      <c r="S31" s="3"/>
      <c r="T31" s="3"/>
      <c r="U31" s="3"/>
      <c r="V31" s="3"/>
      <c r="W31" s="3"/>
      <c r="X31" s="3"/>
      <c r="Y31" s="3"/>
      <c r="Z31" s="3"/>
      <c r="AA31" s="6"/>
    </row>
    <row r="32" ht="12" customHeight="1">
      <c r="A32" s="1" t="s">
        <v>143</v>
      </c>
    </row>
    <row r="33" ht="13.5">
      <c r="A33" s="1" t="s">
        <v>144</v>
      </c>
    </row>
    <row r="34" ht="13.5">
      <c r="A34" s="1" t="s">
        <v>145</v>
      </c>
    </row>
  </sheetData>
  <mergeCells count="17">
    <mergeCell ref="A3:A7"/>
    <mergeCell ref="B3:D6"/>
    <mergeCell ref="E3:H3"/>
    <mergeCell ref="I3:X3"/>
    <mergeCell ref="Y3:Y7"/>
    <mergeCell ref="W4:X6"/>
    <mergeCell ref="AA3:AA7"/>
    <mergeCell ref="E4:F6"/>
    <mergeCell ref="G4:H6"/>
    <mergeCell ref="I4:J6"/>
    <mergeCell ref="K4:L6"/>
    <mergeCell ref="M4:N6"/>
    <mergeCell ref="O4:P6"/>
    <mergeCell ref="Q4:R6"/>
    <mergeCell ref="S4:T6"/>
    <mergeCell ref="U4:V6"/>
    <mergeCell ref="Z3:Z7"/>
  </mergeCells>
  <printOptions/>
  <pageMargins left="0.5905511811023623" right="0.2362204724409449" top="0.5905511811023623" bottom="0.5905511811023623" header="0.2755905511811024" footer="0.2755905511811024"/>
  <pageSetup blackAndWhite="1"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dc:creator>
  <cp:keywords/>
  <dc:description/>
  <cp:lastModifiedBy>w</cp:lastModifiedBy>
  <dcterms:created xsi:type="dcterms:W3CDTF">2016-03-02T01:25:56Z</dcterms:created>
  <dcterms:modified xsi:type="dcterms:W3CDTF">2016-03-02T02:27:19Z</dcterms:modified>
  <cp:category/>
  <cp:version/>
  <cp:contentType/>
  <cp:contentStatus/>
</cp:coreProperties>
</file>