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660" windowWidth="11655" windowHeight="6465" activeTab="0"/>
  </bookViews>
  <sheets>
    <sheet name="中学卒後累年表" sheetId="1" r:id="rId1"/>
    <sheet name="中学卒業者数" sheetId="2" r:id="rId2"/>
    <sheet name="産業別就職者数" sheetId="3" r:id="rId3"/>
    <sheet name="進学率等" sheetId="4" r:id="rId4"/>
  </sheets>
  <definedNames>
    <definedName name="_xlnm.Print_Titles" localSheetId="1">'中学卒業者数'!$A:$D</definedName>
  </definedNames>
  <calcPr fullCalcOnLoad="1"/>
</workbook>
</file>

<file path=xl/sharedStrings.xml><?xml version="1.0" encoding="utf-8"?>
<sst xmlns="http://schemas.openxmlformats.org/spreadsheetml/2006/main" count="703" uniqueCount="117">
  <si>
    <t>中　　   学 　　  校</t>
  </si>
  <si>
    <t>卒 業 後 の 状 況</t>
  </si>
  <si>
    <t>（Ａ）</t>
  </si>
  <si>
    <t>（Ｂ）</t>
  </si>
  <si>
    <t>高　　　等　　　学　　　校　　　等　　　進　　　学　　　者　　　数</t>
  </si>
  <si>
    <t>卒　　業　　者　　総　　数</t>
  </si>
  <si>
    <t>計</t>
  </si>
  <si>
    <t>男</t>
  </si>
  <si>
    <t>女</t>
  </si>
  <si>
    <t>県</t>
  </si>
  <si>
    <t>国</t>
  </si>
  <si>
    <t>立</t>
  </si>
  <si>
    <t>公</t>
  </si>
  <si>
    <t>私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</si>
  <si>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</si>
  <si>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</si>
  <si>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</si>
  <si>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</si>
  <si>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</si>
  <si>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</si>
  <si>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</si>
  <si>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</si>
  <si>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</si>
  <si>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</si>
  <si>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</si>
  <si>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</si>
  <si>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</si>
  <si>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</si>
  <si>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</si>
  <si>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</si>
  <si>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</si>
  <si>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</si>
  <si>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県計は国立、公立、私立の合計であり、市町村別の記載は公立のみである。</t>
  </si>
  <si>
    <t>高　　　　　　等　　　　　　学　　　　　　校　　　　　　等　　　　　　進　　　　　　学　　　　　　者　　　　　　数</t>
  </si>
  <si>
    <t>全　　　　　日　　　　　制</t>
  </si>
  <si>
    <t>定　　　　　時　　　　　制</t>
  </si>
  <si>
    <t>通　　　　　信　　　　　制</t>
  </si>
  <si>
    <t>　</t>
  </si>
  <si>
    <t>（Ｃ）</t>
  </si>
  <si>
    <t>高　等　専　門　学　校</t>
  </si>
  <si>
    <t>本　　　　　　　　　科</t>
  </si>
  <si>
    <t>別　　　　　　　　　科</t>
  </si>
  <si>
    <t>（Ｄ）</t>
  </si>
  <si>
    <t>（Ｅ）</t>
  </si>
  <si>
    <t>（Ｆ）</t>
  </si>
  <si>
    <t>専　修　学　校　（　一　般　課　程　）　等　入　学　者　数</t>
  </si>
  <si>
    <t>専修学校（一般課程）</t>
  </si>
  <si>
    <t>各　　種　　学　　校</t>
  </si>
  <si>
    <t>（Ｇ）</t>
  </si>
  <si>
    <t>（Ｈ）</t>
  </si>
  <si>
    <t>（Ｉ）</t>
  </si>
  <si>
    <t>左　　記　　以　　外　　の　　者</t>
  </si>
  <si>
    <t>死　　亡　　・　　不　　詳</t>
  </si>
  <si>
    <t>（Ｊ）</t>
  </si>
  <si>
    <t>（Ｋ）</t>
  </si>
  <si>
    <t>（Ｌ）</t>
  </si>
  <si>
    <t>（Ｂ）・（Ｃ）・（Ｄ）・（Ｅ） の う ち 就 職 し て い る 者 （ 再 掲 ）</t>
  </si>
  <si>
    <t>高　 等　 学　 校　 等　 入　 学　 志　 願　 者　 数</t>
  </si>
  <si>
    <t>（Ｂ）　の　う　ち</t>
  </si>
  <si>
    <t>（Ｃ）　の　う　ち</t>
  </si>
  <si>
    <t>（Ｄ）　の　う　ち</t>
  </si>
  <si>
    <t>（E）　の　う　ち</t>
  </si>
  <si>
    <t>第　１　次　産　業</t>
  </si>
  <si>
    <t>第　２　次　産　業</t>
  </si>
  <si>
    <t>第　３　次　産　業</t>
  </si>
  <si>
    <t>左記以外のもの</t>
  </si>
  <si>
    <t>栗東市</t>
  </si>
  <si>
    <r>
      <t>第3</t>
    </r>
    <r>
      <rPr>
        <sz val="13"/>
        <rFont val="ＭＳ Ｐゴシック"/>
        <family val="3"/>
      </rPr>
      <t>4</t>
    </r>
    <r>
      <rPr>
        <sz val="13"/>
        <rFont val="ＭＳ Ｐゴシック"/>
        <family val="3"/>
      </rPr>
      <t>表　　進路別卒業者数　</t>
    </r>
  </si>
  <si>
    <r>
      <t>第3</t>
    </r>
    <r>
      <rPr>
        <sz val="13"/>
        <rFont val="ＭＳ Ｐゴシック"/>
        <family val="3"/>
      </rPr>
      <t>5</t>
    </r>
    <r>
      <rPr>
        <sz val="13"/>
        <rFont val="ＭＳ Ｐゴシック"/>
        <family val="3"/>
      </rPr>
      <t>表　産業別就職者数</t>
    </r>
  </si>
  <si>
    <r>
      <t>第3</t>
    </r>
    <r>
      <rPr>
        <sz val="13"/>
        <rFont val="ＭＳ Ｐゴシック"/>
        <family val="3"/>
      </rPr>
      <t>6</t>
    </r>
    <r>
      <rPr>
        <sz val="13"/>
        <rFont val="ＭＳ Ｐゴシック"/>
        <family val="3"/>
      </rPr>
      <t>表　高等学校等進学率等</t>
    </r>
  </si>
  <si>
    <t>甲賀市</t>
  </si>
  <si>
    <t>野洲市</t>
  </si>
  <si>
    <t>湖南市</t>
  </si>
  <si>
    <t>高島市</t>
  </si>
  <si>
    <t>東近江市</t>
  </si>
  <si>
    <t>米原市</t>
  </si>
  <si>
    <t>愛荘町</t>
  </si>
  <si>
    <t>　</t>
  </si>
  <si>
    <t>（単位：人、％）</t>
  </si>
  <si>
    <t>卒業年次</t>
  </si>
  <si>
    <t>（Ａ）卒業者総数</t>
  </si>
  <si>
    <t>（Ｂ）高等学校等</t>
  </si>
  <si>
    <t>（Ｃ）専修学校</t>
  </si>
  <si>
    <t>（Ｄ）専修学校（一</t>
  </si>
  <si>
    <t>（Ｅ）公共職業能力</t>
  </si>
  <si>
    <t>（Ｇ）左記以外の者</t>
  </si>
  <si>
    <t>(H)死亡･不詳</t>
  </si>
  <si>
    <t>(I)  (B)､(C)､(D)､(E)</t>
  </si>
  <si>
    <t>高　等　学　校　等　進　学　率</t>
  </si>
  <si>
    <t>就　　職　　率</t>
  </si>
  <si>
    <t>(年/3月卒）</t>
  </si>
  <si>
    <t>　進　　学　　者</t>
  </si>
  <si>
    <t>(高等課程）進学者</t>
  </si>
  <si>
    <t xml:space="preserve">  般課程）等入学者</t>
  </si>
  <si>
    <t xml:space="preserve"> 開発施設等入学者</t>
  </si>
  <si>
    <t>　そ　の　他</t>
  </si>
  <si>
    <t>のうち就職している者</t>
  </si>
  <si>
    <t>　（ 滋  賀  県）</t>
  </si>
  <si>
    <t>　（全 国 平 均）</t>
  </si>
  <si>
    <t>西暦</t>
  </si>
  <si>
    <t>昭和</t>
  </si>
  <si>
    <t>平成</t>
  </si>
  <si>
    <t>…</t>
  </si>
  <si>
    <t>-</t>
  </si>
  <si>
    <t>元</t>
  </si>
  <si>
    <t>就職率には、（Ｉ）の（Ｂ）､（Ｃ）､（Ｄ）､（Ｅ）うち就職している者を含む。</t>
  </si>
  <si>
    <t>高等学校等進学者には、昭和59年３月卒から高等学校通信制課程へ進学した者を含む。</t>
  </si>
  <si>
    <t>（Ｅ）公共職業能力開発施設等入学者は、平成１１年に（Ｄ）専修学校（一般課程）等入学者から分離された。</t>
  </si>
  <si>
    <t>中学校卒業後の状況</t>
  </si>
  <si>
    <t>第33表　中学校の進路別卒業者数等の推移</t>
  </si>
  <si>
    <t>-</t>
  </si>
  <si>
    <t>　</t>
  </si>
  <si>
    <t>　</t>
  </si>
  <si>
    <t>中　　  学 　　 校</t>
  </si>
  <si>
    <t>卒 業 後 の状況</t>
  </si>
  <si>
    <t>（Ｆ） 就 職 者</t>
  </si>
  <si>
    <t>注1　（Ｉ）の（Ｂ）､（Ｃ）､（Ｄ）､（Ｅ）のうち就職している者は、昭和51年度までは就職進学者であり外数である。また、高等学校等進学率には、就職進学者を含む。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</si>
</sst>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_);[Red]\(#,##0.0\)"/>
    <numFmt numFmtId="180" formatCode="#,##0.0;[Red]\-#,##0.0"/>
    <numFmt numFmtId="181" formatCode="#,##0.000;[Red]\-#,##0.000"/>
    <numFmt numFmtId="182" formatCode="0.0%"/>
    <numFmt numFmtId="183" formatCode="0.0_ "/>
    <numFmt numFmtId="184" formatCode="#,##0.0_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vertical="top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top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77" fontId="8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77" fontId="8" fillId="0" borderId="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2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7" fillId="0" borderId="5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7" fillId="0" borderId="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horizontal="right"/>
    </xf>
    <xf numFmtId="177" fontId="8" fillId="0" borderId="3" xfId="0" applyNumberFormat="1" applyFont="1" applyBorder="1" applyAlignment="1">
      <alignment horizontal="right"/>
    </xf>
    <xf numFmtId="177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177" fontId="8" fillId="0" borderId="7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8" fillId="0" borderId="3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41" fontId="8" fillId="0" borderId="5" xfId="0" applyNumberFormat="1" applyFont="1" applyBorder="1" applyAlignment="1">
      <alignment horizontal="right"/>
    </xf>
    <xf numFmtId="41" fontId="8" fillId="0" borderId="6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7" fillId="0" borderId="0" xfId="0" applyNumberFormat="1" applyFont="1" applyAlignment="1">
      <alignment/>
    </xf>
    <xf numFmtId="41" fontId="7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top"/>
    </xf>
    <xf numFmtId="182" fontId="7" fillId="0" borderId="3" xfId="0" applyNumberFormat="1" applyFont="1" applyBorder="1" applyAlignment="1">
      <alignment/>
    </xf>
    <xf numFmtId="182" fontId="7" fillId="0" borderId="4" xfId="0" applyNumberFormat="1" applyFont="1" applyBorder="1" applyAlignment="1">
      <alignment/>
    </xf>
    <xf numFmtId="183" fontId="8" fillId="0" borderId="3" xfId="0" applyNumberFormat="1" applyFont="1" applyBorder="1" applyAlignment="1">
      <alignment horizontal="right"/>
    </xf>
    <xf numFmtId="183" fontId="8" fillId="0" borderId="4" xfId="0" applyNumberFormat="1" applyFont="1" applyBorder="1" applyAlignment="1">
      <alignment horizontal="right"/>
    </xf>
    <xf numFmtId="183" fontId="8" fillId="0" borderId="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3" fontId="8" fillId="0" borderId="2" xfId="0" applyNumberFormat="1" applyFont="1" applyBorder="1" applyAlignment="1">
      <alignment horizontal="right"/>
    </xf>
    <xf numFmtId="43" fontId="8" fillId="0" borderId="3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8" fillId="0" borderId="6" xfId="20" applyFont="1" applyBorder="1" applyAlignment="1">
      <alignment horizontal="left"/>
      <protection/>
    </xf>
    <xf numFmtId="0" fontId="18" fillId="0" borderId="7" xfId="20" applyFont="1" applyBorder="1">
      <alignment/>
      <protection/>
    </xf>
    <xf numFmtId="177" fontId="7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/>
    </xf>
    <xf numFmtId="0" fontId="8" fillId="0" borderId="5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83" fontId="8" fillId="0" borderId="0" xfId="15" applyNumberFormat="1" applyFont="1" applyBorder="1" applyAlignment="1">
      <alignment horizontal="right"/>
    </xf>
    <xf numFmtId="183" fontId="8" fillId="0" borderId="3" xfId="15" applyNumberFormat="1" applyFont="1" applyBorder="1" applyAlignment="1">
      <alignment horizontal="right"/>
    </xf>
    <xf numFmtId="0" fontId="16" fillId="0" borderId="0" xfId="20" applyFont="1" applyAlignment="1">
      <alignment vertical="top"/>
      <protection/>
    </xf>
    <xf numFmtId="0" fontId="14" fillId="0" borderId="0" xfId="20">
      <alignment/>
      <protection/>
    </xf>
    <xf numFmtId="0" fontId="17" fillId="0" borderId="0" xfId="20" applyFont="1" applyAlignment="1">
      <alignment/>
      <protection/>
    </xf>
    <xf numFmtId="0" fontId="14" fillId="0" borderId="0" xfId="20" applyAlignment="1">
      <alignment/>
      <protection/>
    </xf>
    <xf numFmtId="0" fontId="14" fillId="0" borderId="0" xfId="20" applyAlignment="1">
      <alignment horizontal="centerContinuous"/>
      <protection/>
    </xf>
    <xf numFmtId="0" fontId="18" fillId="0" borderId="0" xfId="20" applyFont="1">
      <alignment/>
      <protection/>
    </xf>
    <xf numFmtId="0" fontId="18" fillId="0" borderId="3" xfId="20" applyFont="1" applyBorder="1">
      <alignment/>
      <protection/>
    </xf>
    <xf numFmtId="0" fontId="18" fillId="0" borderId="0" xfId="20" applyFont="1" applyBorder="1">
      <alignment/>
      <protection/>
    </xf>
    <xf numFmtId="0" fontId="18" fillId="0" borderId="6" xfId="20" applyFont="1" applyBorder="1" applyAlignment="1">
      <alignment horizontal="centerContinuous"/>
      <protection/>
    </xf>
    <xf numFmtId="0" fontId="18" fillId="0" borderId="11" xfId="20" applyFont="1" applyBorder="1" applyAlignment="1">
      <alignment horizontal="centerContinuous"/>
      <protection/>
    </xf>
    <xf numFmtId="0" fontId="18" fillId="0" borderId="8" xfId="20" applyFont="1" applyBorder="1" applyAlignment="1">
      <alignment horizontal="centerContinuous"/>
      <protection/>
    </xf>
    <xf numFmtId="0" fontId="18" fillId="0" borderId="8" xfId="20" applyFont="1" applyBorder="1">
      <alignment/>
      <protection/>
    </xf>
    <xf numFmtId="0" fontId="18" fillId="0" borderId="11" xfId="20" applyFont="1" applyBorder="1">
      <alignment/>
      <protection/>
    </xf>
    <xf numFmtId="0" fontId="18" fillId="0" borderId="8" xfId="20" applyFont="1" applyBorder="1" applyAlignment="1">
      <alignment horizontal="left"/>
      <protection/>
    </xf>
    <xf numFmtId="0" fontId="18" fillId="0" borderId="12" xfId="20" applyFont="1" applyBorder="1" applyAlignment="1">
      <alignment horizontal="centerContinuous"/>
      <protection/>
    </xf>
    <xf numFmtId="0" fontId="18" fillId="0" borderId="13" xfId="20" applyFont="1" applyBorder="1" applyAlignment="1">
      <alignment horizontal="centerContinuous"/>
      <protection/>
    </xf>
    <xf numFmtId="0" fontId="18" fillId="0" borderId="14" xfId="20" applyFont="1" applyBorder="1" applyAlignment="1">
      <alignment horizontal="centerContinuous"/>
      <protection/>
    </xf>
    <xf numFmtId="0" fontId="18" fillId="0" borderId="15" xfId="20" applyFont="1" applyBorder="1" applyAlignment="1">
      <alignment horizontal="centerContinuous"/>
      <protection/>
    </xf>
    <xf numFmtId="0" fontId="14" fillId="0" borderId="14" xfId="20" applyBorder="1" applyAlignment="1">
      <alignment horizontal="centerContinuous"/>
      <protection/>
    </xf>
    <xf numFmtId="0" fontId="14" fillId="0" borderId="15" xfId="20" applyBorder="1" applyAlignment="1">
      <alignment horizontal="centerContinuous"/>
      <protection/>
    </xf>
    <xf numFmtId="0" fontId="18" fillId="0" borderId="16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18" xfId="20" applyFont="1" applyBorder="1" applyAlignment="1">
      <alignment horizontal="centerContinuous"/>
      <protection/>
    </xf>
    <xf numFmtId="0" fontId="18" fillId="0" borderId="17" xfId="20" applyFont="1" applyBorder="1" applyAlignment="1">
      <alignment horizontal="centerContinuous"/>
      <protection/>
    </xf>
    <xf numFmtId="0" fontId="18" fillId="0" borderId="18" xfId="20" applyFont="1" applyBorder="1">
      <alignment/>
      <protection/>
    </xf>
    <xf numFmtId="0" fontId="14" fillId="0" borderId="18" xfId="20" applyBorder="1">
      <alignment/>
      <protection/>
    </xf>
    <xf numFmtId="0" fontId="18" fillId="0" borderId="19" xfId="20" applyFont="1" applyBorder="1" applyAlignment="1">
      <alignment horizontal="centerContinuous"/>
      <protection/>
    </xf>
    <xf numFmtId="0" fontId="18" fillId="0" borderId="16" xfId="20" applyFont="1" applyBorder="1" applyAlignment="1">
      <alignment/>
      <protection/>
    </xf>
    <xf numFmtId="0" fontId="18" fillId="0" borderId="18" xfId="20" applyFont="1" applyBorder="1" applyAlignment="1">
      <alignment/>
      <protection/>
    </xf>
    <xf numFmtId="0" fontId="18" fillId="0" borderId="20" xfId="20" applyFont="1" applyBorder="1" applyAlignment="1">
      <alignment/>
      <protection/>
    </xf>
    <xf numFmtId="0" fontId="18" fillId="0" borderId="17" xfId="20" applyFont="1" applyBorder="1" applyAlignment="1">
      <alignment/>
      <protection/>
    </xf>
    <xf numFmtId="0" fontId="18" fillId="0" borderId="20" xfId="20" applyFont="1" applyBorder="1" applyAlignment="1">
      <alignment horizontal="centerContinuous"/>
      <protection/>
    </xf>
    <xf numFmtId="0" fontId="14" fillId="0" borderId="17" xfId="20" applyBorder="1">
      <alignment/>
      <protection/>
    </xf>
    <xf numFmtId="0" fontId="18" fillId="0" borderId="21" xfId="20" applyFont="1" applyBorder="1" applyAlignment="1" quotePrefix="1">
      <alignment horizontal="left"/>
      <protection/>
    </xf>
    <xf numFmtId="0" fontId="14" fillId="0" borderId="18" xfId="20" applyBorder="1" applyAlignment="1">
      <alignment/>
      <protection/>
    </xf>
    <xf numFmtId="0" fontId="14" fillId="0" borderId="20" xfId="20" applyBorder="1" applyAlignment="1">
      <alignment/>
      <protection/>
    </xf>
    <xf numFmtId="0" fontId="18" fillId="0" borderId="22" xfId="20" applyFont="1" applyBorder="1" applyAlignment="1">
      <alignment horizontal="center"/>
      <protection/>
    </xf>
    <xf numFmtId="0" fontId="18" fillId="0" borderId="23" xfId="20" applyFont="1" applyBorder="1" applyAlignment="1">
      <alignment horizontal="center"/>
      <protection/>
    </xf>
    <xf numFmtId="0" fontId="18" fillId="0" borderId="0" xfId="20" applyFont="1" applyBorder="1" applyAlignment="1">
      <alignment horizontal="center"/>
      <protection/>
    </xf>
    <xf numFmtId="0" fontId="18" fillId="0" borderId="12" xfId="20" applyFont="1" applyBorder="1" applyAlignment="1">
      <alignment horizontal="center"/>
      <protection/>
    </xf>
    <xf numFmtId="0" fontId="18" fillId="0" borderId="2" xfId="20" applyFont="1" applyBorder="1" applyAlignment="1">
      <alignment horizontal="center"/>
      <protection/>
    </xf>
    <xf numFmtId="0" fontId="14" fillId="0" borderId="24" xfId="20" applyBorder="1">
      <alignment/>
      <protection/>
    </xf>
    <xf numFmtId="0" fontId="18" fillId="0" borderId="17" xfId="20" applyFont="1" applyBorder="1" applyAlignment="1">
      <alignment horizontal="center"/>
      <protection/>
    </xf>
    <xf numFmtId="0" fontId="18" fillId="0" borderId="12" xfId="20" applyFont="1" applyBorder="1">
      <alignment/>
      <protection/>
    </xf>
    <xf numFmtId="0" fontId="18" fillId="0" borderId="24" xfId="20" applyFont="1" applyBorder="1">
      <alignment/>
      <protection/>
    </xf>
    <xf numFmtId="0" fontId="18" fillId="0" borderId="20" xfId="20" applyFont="1" applyBorder="1">
      <alignment/>
      <protection/>
    </xf>
    <xf numFmtId="0" fontId="18" fillId="0" borderId="25" xfId="20" applyFont="1" applyBorder="1">
      <alignment/>
      <protection/>
    </xf>
    <xf numFmtId="0" fontId="14" fillId="0" borderId="20" xfId="20" applyBorder="1">
      <alignment/>
      <protection/>
    </xf>
    <xf numFmtId="0" fontId="18" fillId="0" borderId="22" xfId="20" applyFont="1" applyBorder="1">
      <alignment/>
      <protection/>
    </xf>
    <xf numFmtId="38" fontId="18" fillId="0" borderId="23" xfId="16" applyFont="1" applyBorder="1" applyAlignment="1">
      <alignment/>
    </xf>
    <xf numFmtId="38" fontId="18" fillId="0" borderId="23" xfId="16" applyFont="1" applyBorder="1" applyAlignment="1">
      <alignment horizontal="right"/>
    </xf>
    <xf numFmtId="38" fontId="18" fillId="0" borderId="0" xfId="16" applyFont="1" applyBorder="1" applyAlignment="1">
      <alignment/>
    </xf>
    <xf numFmtId="38" fontId="18" fillId="0" borderId="12" xfId="16" applyFont="1" applyBorder="1" applyAlignment="1">
      <alignment/>
    </xf>
    <xf numFmtId="38" fontId="18" fillId="0" borderId="22" xfId="16" applyFont="1" applyBorder="1" applyAlignment="1">
      <alignment horizontal="right"/>
    </xf>
    <xf numFmtId="38" fontId="18" fillId="0" borderId="2" xfId="16" applyFont="1" applyBorder="1" applyAlignment="1">
      <alignment horizontal="right"/>
    </xf>
    <xf numFmtId="180" fontId="18" fillId="0" borderId="22" xfId="16" applyNumberFormat="1" applyFont="1" applyBorder="1" applyAlignment="1">
      <alignment horizontal="right"/>
    </xf>
    <xf numFmtId="180" fontId="18" fillId="0" borderId="23" xfId="16" applyNumberFormat="1" applyFont="1" applyBorder="1" applyAlignment="1">
      <alignment horizontal="right"/>
    </xf>
    <xf numFmtId="180" fontId="18" fillId="0" borderId="2" xfId="16" applyNumberFormat="1" applyFont="1" applyBorder="1" applyAlignment="1">
      <alignment horizontal="right"/>
    </xf>
    <xf numFmtId="180" fontId="18" fillId="0" borderId="23" xfId="16" applyNumberFormat="1" applyFont="1" applyBorder="1" applyAlignment="1">
      <alignment/>
    </xf>
    <xf numFmtId="180" fontId="18" fillId="0" borderId="12" xfId="16" applyNumberFormat="1" applyFont="1" applyBorder="1" applyAlignment="1">
      <alignment/>
    </xf>
    <xf numFmtId="180" fontId="18" fillId="0" borderId="2" xfId="16" applyNumberFormat="1" applyFont="1" applyBorder="1" applyAlignment="1">
      <alignment/>
    </xf>
    <xf numFmtId="0" fontId="18" fillId="0" borderId="23" xfId="20" applyFont="1" applyBorder="1">
      <alignment/>
      <protection/>
    </xf>
    <xf numFmtId="38" fontId="18" fillId="0" borderId="23" xfId="16" applyFont="1" applyBorder="1" applyAlignment="1">
      <alignment wrapText="1"/>
    </xf>
    <xf numFmtId="38" fontId="18" fillId="0" borderId="17" xfId="16" applyFont="1" applyBorder="1" applyAlignment="1">
      <alignment horizontal="right"/>
    </xf>
    <xf numFmtId="0" fontId="18" fillId="0" borderId="21" xfId="20" applyFont="1" applyBorder="1" applyAlignment="1">
      <alignment horizontal="right"/>
      <protection/>
    </xf>
    <xf numFmtId="0" fontId="18" fillId="0" borderId="18" xfId="20" applyFont="1" applyBorder="1" applyAlignment="1">
      <alignment horizontal="right"/>
      <protection/>
    </xf>
    <xf numFmtId="0" fontId="18" fillId="0" borderId="2" xfId="20" applyFont="1" applyBorder="1" applyAlignment="1">
      <alignment horizontal="right"/>
      <protection/>
    </xf>
    <xf numFmtId="180" fontId="18" fillId="0" borderId="22" xfId="20" applyNumberFormat="1" applyFont="1" applyBorder="1">
      <alignment/>
      <protection/>
    </xf>
    <xf numFmtId="180" fontId="18" fillId="0" borderId="23" xfId="20" applyNumberFormat="1" applyFont="1" applyBorder="1" applyAlignment="1">
      <alignment horizontal="right"/>
      <protection/>
    </xf>
    <xf numFmtId="180" fontId="18" fillId="0" borderId="23" xfId="20" applyNumberFormat="1" applyFont="1" applyBorder="1">
      <alignment/>
      <protection/>
    </xf>
    <xf numFmtId="180" fontId="18" fillId="0" borderId="2" xfId="20" applyNumberFormat="1" applyFont="1" applyBorder="1">
      <alignment/>
      <protection/>
    </xf>
    <xf numFmtId="0" fontId="18" fillId="0" borderId="23" xfId="20" applyFont="1" applyBorder="1" applyAlignment="1">
      <alignment horizontal="right"/>
      <protection/>
    </xf>
    <xf numFmtId="0" fontId="18" fillId="0" borderId="2" xfId="20" applyFont="1" applyBorder="1">
      <alignment/>
      <protection/>
    </xf>
    <xf numFmtId="38" fontId="18" fillId="0" borderId="12" xfId="16" applyFont="1" applyBorder="1" applyAlignment="1">
      <alignment horizontal="right"/>
    </xf>
    <xf numFmtId="38" fontId="18" fillId="0" borderId="26" xfId="16" applyFont="1" applyBorder="1" applyAlignment="1">
      <alignment horizontal="right"/>
    </xf>
    <xf numFmtId="0" fontId="18" fillId="0" borderId="26" xfId="20" applyFont="1" applyBorder="1">
      <alignment/>
      <protection/>
    </xf>
    <xf numFmtId="180" fontId="18" fillId="0" borderId="12" xfId="20" applyNumberFormat="1" applyFont="1" applyBorder="1">
      <alignment/>
      <protection/>
    </xf>
    <xf numFmtId="180" fontId="18" fillId="0" borderId="26" xfId="20" applyNumberFormat="1" applyFont="1" applyBorder="1">
      <alignment/>
      <protection/>
    </xf>
    <xf numFmtId="180" fontId="18" fillId="0" borderId="26" xfId="16" applyNumberFormat="1" applyFont="1" applyBorder="1" applyAlignment="1">
      <alignment/>
    </xf>
    <xf numFmtId="0" fontId="14" fillId="0" borderId="0" xfId="20" applyBorder="1">
      <alignment/>
      <protection/>
    </xf>
    <xf numFmtId="0" fontId="18" fillId="0" borderId="27" xfId="20" applyFont="1" applyBorder="1">
      <alignment/>
      <protection/>
    </xf>
    <xf numFmtId="0" fontId="18" fillId="0" borderId="28" xfId="20" applyFont="1" applyBorder="1" applyAlignment="1">
      <alignment horizontal="center"/>
      <protection/>
    </xf>
    <xf numFmtId="38" fontId="18" fillId="0" borderId="28" xfId="16" applyFont="1" applyBorder="1" applyAlignment="1">
      <alignment/>
    </xf>
    <xf numFmtId="0" fontId="18" fillId="0" borderId="28" xfId="20" applyFont="1" applyBorder="1">
      <alignment/>
      <protection/>
    </xf>
    <xf numFmtId="0" fontId="18" fillId="0" borderId="28" xfId="20" applyFont="1" applyBorder="1" applyAlignment="1">
      <alignment horizontal="right"/>
      <protection/>
    </xf>
    <xf numFmtId="38" fontId="18" fillId="0" borderId="3" xfId="16" applyFont="1" applyBorder="1" applyAlignment="1">
      <alignment/>
    </xf>
    <xf numFmtId="38" fontId="18" fillId="0" borderId="29" xfId="16" applyFont="1" applyBorder="1" applyAlignment="1">
      <alignment/>
    </xf>
    <xf numFmtId="0" fontId="18" fillId="0" borderId="29" xfId="20" applyFont="1" applyBorder="1">
      <alignment/>
      <protection/>
    </xf>
    <xf numFmtId="38" fontId="18" fillId="0" borderId="29" xfId="16" applyFont="1" applyBorder="1" applyAlignment="1">
      <alignment horizontal="right"/>
    </xf>
    <xf numFmtId="38" fontId="18" fillId="0" borderId="30" xfId="16" applyFont="1" applyBorder="1" applyAlignment="1">
      <alignment horizontal="right"/>
    </xf>
    <xf numFmtId="0" fontId="18" fillId="0" borderId="30" xfId="20" applyFont="1" applyBorder="1">
      <alignment/>
      <protection/>
    </xf>
    <xf numFmtId="180" fontId="18" fillId="0" borderId="29" xfId="20" applyNumberFormat="1" applyFont="1" applyBorder="1">
      <alignment/>
      <protection/>
    </xf>
    <xf numFmtId="180" fontId="18" fillId="0" borderId="30" xfId="20" applyNumberFormat="1" applyFont="1" applyBorder="1">
      <alignment/>
      <protection/>
    </xf>
    <xf numFmtId="180" fontId="18" fillId="0" borderId="29" xfId="16" applyNumberFormat="1" applyFont="1" applyBorder="1" applyAlignment="1">
      <alignment/>
    </xf>
    <xf numFmtId="180" fontId="18" fillId="0" borderId="30" xfId="16" applyNumberFormat="1" applyFont="1" applyBorder="1" applyAlignment="1">
      <alignment/>
    </xf>
    <xf numFmtId="38" fontId="18" fillId="0" borderId="0" xfId="16" applyFont="1" applyBorder="1" applyAlignment="1">
      <alignment horizontal="right"/>
    </xf>
    <xf numFmtId="180" fontId="18" fillId="0" borderId="0" xfId="20" applyNumberFormat="1" applyFont="1" applyBorder="1">
      <alignment/>
      <protection/>
    </xf>
    <xf numFmtId="180" fontId="18" fillId="0" borderId="0" xfId="16" applyNumberFormat="1" applyFont="1" applyBorder="1" applyAlignment="1">
      <alignment/>
    </xf>
    <xf numFmtId="0" fontId="18" fillId="0" borderId="0" xfId="20" applyFont="1" applyAlignment="1" quotePrefix="1">
      <alignment horizontal="left"/>
      <protection/>
    </xf>
    <xf numFmtId="0" fontId="18" fillId="0" borderId="0" xfId="20" applyFont="1" applyAlignment="1">
      <alignment horizontal="center"/>
      <protection/>
    </xf>
    <xf numFmtId="0" fontId="18" fillId="0" borderId="0" xfId="20" applyFont="1" applyAlignment="1">
      <alignment horizontal="centerContinuous"/>
      <protection/>
    </xf>
    <xf numFmtId="0" fontId="14" fillId="0" borderId="0" xfId="20" applyFont="1">
      <alignment/>
      <protection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31" xfId="20" applyFont="1" applyBorder="1" applyAlignment="1">
      <alignment horizontal="center"/>
      <protection/>
    </xf>
    <xf numFmtId="0" fontId="18" fillId="0" borderId="8" xfId="20" applyFont="1" applyBorder="1" applyAlignment="1">
      <alignment horizontal="center"/>
      <protection/>
    </xf>
    <xf numFmtId="0" fontId="18" fillId="0" borderId="32" xfId="20" applyFont="1" applyBorder="1" applyAlignment="1">
      <alignment horizontal="center"/>
      <protection/>
    </xf>
    <xf numFmtId="0" fontId="18" fillId="0" borderId="11" xfId="20" applyFont="1" applyBorder="1" applyAlignment="1">
      <alignment horizontal="center"/>
      <protection/>
    </xf>
    <xf numFmtId="0" fontId="18" fillId="0" borderId="0" xfId="20" applyFont="1" applyAlignment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卒後累年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76200</xdr:rowOff>
    </xdr:from>
    <xdr:to>
      <xdr:col>3</xdr:col>
      <xdr:colOff>0</xdr:colOff>
      <xdr:row>8</xdr:row>
      <xdr:rowOff>85725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47675" y="115252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11</xdr:col>
      <xdr:colOff>57150</xdr:colOff>
      <xdr:row>7</xdr:row>
      <xdr:rowOff>85725</xdr:rowOff>
    </xdr:from>
    <xdr:to>
      <xdr:col>13</xdr:col>
      <xdr:colOff>514350</xdr:colOff>
      <xdr:row>9</xdr:row>
      <xdr:rowOff>76200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848225" y="1162050"/>
          <a:ext cx="16192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計のうち通信制への
進学者を除く進学者</a:t>
          </a:r>
        </a:p>
      </xdr:txBody>
    </xdr:sp>
    <xdr:clientData/>
  </xdr:twoCellAnchor>
  <xdr:twoCellAnchor>
    <xdr:from>
      <xdr:col>23</xdr:col>
      <xdr:colOff>95250</xdr:colOff>
      <xdr:row>7</xdr:row>
      <xdr:rowOff>76200</xdr:rowOff>
    </xdr:from>
    <xdr:to>
      <xdr:col>25</xdr:col>
      <xdr:colOff>0</xdr:colOff>
      <xdr:row>8</xdr:row>
      <xdr:rowOff>85725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1858625" y="1152525"/>
          <a:ext cx="9144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14</xdr:col>
      <xdr:colOff>266700</xdr:colOff>
      <xdr:row>7</xdr:row>
      <xdr:rowOff>66675</xdr:rowOff>
    </xdr:from>
    <xdr:to>
      <xdr:col>22</xdr:col>
      <xdr:colOff>295275</xdr:colOff>
      <xdr:row>8</xdr:row>
      <xdr:rowOff>95250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6800850" y="1143000"/>
          <a:ext cx="4676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高等学校（本科）</a:t>
          </a:r>
        </a:p>
      </xdr:txBody>
    </xdr:sp>
    <xdr:clientData/>
  </xdr:twoCellAnchor>
  <xdr:twoCellAnchor>
    <xdr:from>
      <xdr:col>42</xdr:col>
      <xdr:colOff>142875</xdr:colOff>
      <xdr:row>3</xdr:row>
      <xdr:rowOff>28575</xdr:rowOff>
    </xdr:from>
    <xdr:to>
      <xdr:col>43</xdr:col>
      <xdr:colOff>285750</xdr:colOff>
      <xdr:row>4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21497925" y="533400"/>
          <a:ext cx="6477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23</xdr:col>
      <xdr:colOff>104775</xdr:colOff>
      <xdr:row>7</xdr:row>
      <xdr:rowOff>66675</xdr:rowOff>
    </xdr:from>
    <xdr:to>
      <xdr:col>28</xdr:col>
      <xdr:colOff>352425</xdr:colOff>
      <xdr:row>8</xdr:row>
      <xdr:rowOff>95250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1868150" y="1143000"/>
          <a:ext cx="2771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中等教育学校後期課程（本科）</a:t>
          </a:r>
        </a:p>
      </xdr:txBody>
    </xdr:sp>
    <xdr:clientData/>
  </xdr:twoCellAnchor>
  <xdr:twoCellAnchor>
    <xdr:from>
      <xdr:col>29</xdr:col>
      <xdr:colOff>161925</xdr:colOff>
      <xdr:row>7</xdr:row>
      <xdr:rowOff>57150</xdr:rowOff>
    </xdr:from>
    <xdr:to>
      <xdr:col>31</xdr:col>
      <xdr:colOff>314325</xdr:colOff>
      <xdr:row>9</xdr:row>
      <xdr:rowOff>57150</xdr:rowOff>
    </xdr:to>
    <xdr:sp>
      <xdr:nvSpPr>
        <xdr:cNvPr id="7" name="テキスト 4"/>
        <xdr:cNvSpPr txBox="1">
          <a:spLocks noChangeArrowheads="1"/>
        </xdr:cNvSpPr>
      </xdr:nvSpPr>
      <xdr:spPr>
        <a:xfrm>
          <a:off x="14954250" y="1133475"/>
          <a:ext cx="1162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高等学校
（別科）</a:t>
          </a:r>
        </a:p>
      </xdr:txBody>
    </xdr:sp>
    <xdr:clientData/>
  </xdr:twoCellAnchor>
  <xdr:twoCellAnchor>
    <xdr:from>
      <xdr:col>32</xdr:col>
      <xdr:colOff>76200</xdr:colOff>
      <xdr:row>7</xdr:row>
      <xdr:rowOff>66675</xdr:rowOff>
    </xdr:from>
    <xdr:to>
      <xdr:col>34</xdr:col>
      <xdr:colOff>438150</xdr:colOff>
      <xdr:row>9</xdr:row>
      <xdr:rowOff>66675</xdr:rowOff>
    </xdr:to>
    <xdr:sp>
      <xdr:nvSpPr>
        <xdr:cNvPr id="8" name="テキスト 5"/>
        <xdr:cNvSpPr txBox="1">
          <a:spLocks noChangeArrowheads="1"/>
        </xdr:cNvSpPr>
      </xdr:nvSpPr>
      <xdr:spPr>
        <a:xfrm>
          <a:off x="16383000" y="1143000"/>
          <a:ext cx="1371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中等教育学校後期課程
（別科）</a:t>
          </a:r>
        </a:p>
      </xdr:txBody>
    </xdr:sp>
    <xdr:clientData/>
  </xdr:twoCellAnchor>
  <xdr:twoCellAnchor>
    <xdr:from>
      <xdr:col>38</xdr:col>
      <xdr:colOff>95250</xdr:colOff>
      <xdr:row>7</xdr:row>
      <xdr:rowOff>76200</xdr:rowOff>
    </xdr:from>
    <xdr:to>
      <xdr:col>43</xdr:col>
      <xdr:colOff>342900</xdr:colOff>
      <xdr:row>8</xdr:row>
      <xdr:rowOff>104775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19431000" y="1152525"/>
          <a:ext cx="2771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盲 ・ 聾 ・ 養護学校高等部
</a:t>
          </a:r>
        </a:p>
      </xdr:txBody>
    </xdr:sp>
    <xdr:clientData/>
  </xdr:twoCellAnchor>
  <xdr:twoCellAnchor>
    <xdr:from>
      <xdr:col>44</xdr:col>
      <xdr:colOff>85725</xdr:colOff>
      <xdr:row>6</xdr:row>
      <xdr:rowOff>85725</xdr:rowOff>
    </xdr:from>
    <xdr:to>
      <xdr:col>46</xdr:col>
      <xdr:colOff>447675</xdr:colOff>
      <xdr:row>8</xdr:row>
      <xdr:rowOff>85725</xdr:rowOff>
    </xdr:to>
    <xdr:sp>
      <xdr:nvSpPr>
        <xdr:cNvPr id="10" name="テキスト 5"/>
        <xdr:cNvSpPr txBox="1">
          <a:spLocks noChangeArrowheads="1"/>
        </xdr:cNvSpPr>
      </xdr:nvSpPr>
      <xdr:spPr>
        <a:xfrm>
          <a:off x="22450425" y="1009650"/>
          <a:ext cx="1371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専修学校（高等
課程）進学者数</a:t>
          </a:r>
        </a:p>
      </xdr:txBody>
    </xdr:sp>
    <xdr:clientData/>
  </xdr:twoCellAnchor>
  <xdr:twoCellAnchor>
    <xdr:from>
      <xdr:col>56</xdr:col>
      <xdr:colOff>38100</xdr:colOff>
      <xdr:row>6</xdr:row>
      <xdr:rowOff>123825</xdr:rowOff>
    </xdr:from>
    <xdr:to>
      <xdr:col>58</xdr:col>
      <xdr:colOff>352425</xdr:colOff>
      <xdr:row>8</xdr:row>
      <xdr:rowOff>123825</xdr:rowOff>
    </xdr:to>
    <xdr:sp>
      <xdr:nvSpPr>
        <xdr:cNvPr id="11" name="テキスト 5"/>
        <xdr:cNvSpPr txBox="1">
          <a:spLocks noChangeArrowheads="1"/>
        </xdr:cNvSpPr>
      </xdr:nvSpPr>
      <xdr:spPr>
        <a:xfrm>
          <a:off x="27432000" y="1047750"/>
          <a:ext cx="1095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公共職業能力開発
施設等入学者数</a:t>
          </a:r>
        </a:p>
      </xdr:txBody>
    </xdr:sp>
    <xdr:clientData/>
  </xdr:twoCellAnchor>
  <xdr:twoCellAnchor>
    <xdr:from>
      <xdr:col>65</xdr:col>
      <xdr:colOff>542925</xdr:colOff>
      <xdr:row>2</xdr:row>
      <xdr:rowOff>66675</xdr:rowOff>
    </xdr:from>
    <xdr:to>
      <xdr:col>67</xdr:col>
      <xdr:colOff>66675</xdr:colOff>
      <xdr:row>4</xdr:row>
      <xdr:rowOff>9525</xdr:rowOff>
    </xdr:to>
    <xdr:sp>
      <xdr:nvSpPr>
        <xdr:cNvPr id="12" name="テキスト 6"/>
        <xdr:cNvSpPr txBox="1">
          <a:spLocks noChangeArrowheads="1"/>
        </xdr:cNvSpPr>
      </xdr:nvSpPr>
      <xdr:spPr>
        <a:xfrm>
          <a:off x="32023050" y="476250"/>
          <a:ext cx="6858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59</xdr:col>
      <xdr:colOff>95250</xdr:colOff>
      <xdr:row>7</xdr:row>
      <xdr:rowOff>47625</xdr:rowOff>
    </xdr:from>
    <xdr:to>
      <xdr:col>61</xdr:col>
      <xdr:colOff>285750</xdr:colOff>
      <xdr:row>8</xdr:row>
      <xdr:rowOff>114300</xdr:rowOff>
    </xdr:to>
    <xdr:sp>
      <xdr:nvSpPr>
        <xdr:cNvPr id="13" name="テキスト 7"/>
        <xdr:cNvSpPr txBox="1">
          <a:spLocks noChangeArrowheads="1"/>
        </xdr:cNvSpPr>
      </xdr:nvSpPr>
      <xdr:spPr>
        <a:xfrm>
          <a:off x="28660725" y="1123950"/>
          <a:ext cx="971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就職者数</a:t>
          </a:r>
        </a:p>
      </xdr:txBody>
    </xdr:sp>
    <xdr:clientData/>
  </xdr:twoCellAnchor>
  <xdr:twoCellAnchor>
    <xdr:from>
      <xdr:col>68</xdr:col>
      <xdr:colOff>161925</xdr:colOff>
      <xdr:row>6</xdr:row>
      <xdr:rowOff>66675</xdr:rowOff>
    </xdr:from>
    <xdr:to>
      <xdr:col>70</xdr:col>
      <xdr:colOff>400050</xdr:colOff>
      <xdr:row>8</xdr:row>
      <xdr:rowOff>142875</xdr:rowOff>
    </xdr:to>
    <xdr:sp>
      <xdr:nvSpPr>
        <xdr:cNvPr id="14" name="テキスト 6"/>
        <xdr:cNvSpPr txBox="1">
          <a:spLocks noChangeArrowheads="1"/>
        </xdr:cNvSpPr>
      </xdr:nvSpPr>
      <xdr:spPr>
        <a:xfrm>
          <a:off x="33385125" y="990600"/>
          <a:ext cx="1400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（Ｂ）のうち他県へ
の進学者　（再掲）</a:t>
          </a:r>
        </a:p>
      </xdr:txBody>
    </xdr:sp>
    <xdr:clientData/>
  </xdr:twoCellAnchor>
  <xdr:twoCellAnchor>
    <xdr:from>
      <xdr:col>83</xdr:col>
      <xdr:colOff>19050</xdr:colOff>
      <xdr:row>7</xdr:row>
      <xdr:rowOff>28575</xdr:rowOff>
    </xdr:from>
    <xdr:to>
      <xdr:col>85</xdr:col>
      <xdr:colOff>485775</xdr:colOff>
      <xdr:row>9</xdr:row>
      <xdr:rowOff>114300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8528625" y="1104900"/>
          <a:ext cx="14763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800" b="0" i="0" u="none" baseline="0"/>
            <a:t>通信制を除く高等学校（本科）
および中等教育学校後期
課程（本科）、高等専門学校</a:t>
          </a:r>
        </a:p>
      </xdr:txBody>
    </xdr:sp>
    <xdr:clientData/>
  </xdr:twoCellAnchor>
  <xdr:twoCellAnchor>
    <xdr:from>
      <xdr:col>87</xdr:col>
      <xdr:colOff>28575</xdr:colOff>
      <xdr:row>3</xdr:row>
      <xdr:rowOff>28575</xdr:rowOff>
    </xdr:from>
    <xdr:to>
      <xdr:col>88</xdr:col>
      <xdr:colOff>342900</xdr:colOff>
      <xdr:row>4</xdr:row>
      <xdr:rowOff>19050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40443150" y="533400"/>
          <a:ext cx="704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86</xdr:col>
      <xdr:colOff>95250</xdr:colOff>
      <xdr:row>7</xdr:row>
      <xdr:rowOff>76200</xdr:rowOff>
    </xdr:from>
    <xdr:to>
      <xdr:col>88</xdr:col>
      <xdr:colOff>285750</xdr:colOff>
      <xdr:row>9</xdr:row>
      <xdr:rowOff>104775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40119300" y="1152525"/>
          <a:ext cx="9715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盲・聾・養護学校
高等部（本科）</a:t>
          </a:r>
        </a:p>
      </xdr:txBody>
    </xdr:sp>
    <xdr:clientData/>
  </xdr:twoCellAnchor>
  <xdr:twoCellAnchor>
    <xdr:from>
      <xdr:col>21</xdr:col>
      <xdr:colOff>76200</xdr:colOff>
      <xdr:row>3</xdr:row>
      <xdr:rowOff>47625</xdr:rowOff>
    </xdr:from>
    <xdr:to>
      <xdr:col>22</xdr:col>
      <xdr:colOff>142875</xdr:colOff>
      <xdr:row>4</xdr:row>
      <xdr:rowOff>19050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0677525" y="552450"/>
          <a:ext cx="6477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89</xdr:col>
      <xdr:colOff>95250</xdr:colOff>
      <xdr:row>7</xdr:row>
      <xdr:rowOff>76200</xdr:rowOff>
    </xdr:from>
    <xdr:to>
      <xdr:col>91</xdr:col>
      <xdr:colOff>0</xdr:colOff>
      <xdr:row>8</xdr:row>
      <xdr:rowOff>85725</xdr:rowOff>
    </xdr:to>
    <xdr:sp>
      <xdr:nvSpPr>
        <xdr:cNvPr id="19" name="テキスト 2"/>
        <xdr:cNvSpPr txBox="1">
          <a:spLocks noChangeArrowheads="1"/>
        </xdr:cNvSpPr>
      </xdr:nvSpPr>
      <xdr:spPr>
        <a:xfrm>
          <a:off x="41290875" y="1152525"/>
          <a:ext cx="8667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76200</xdr:rowOff>
    </xdr:from>
    <xdr:to>
      <xdr:col>3</xdr:col>
      <xdr:colOff>0</xdr:colOff>
      <xdr:row>8</xdr:row>
      <xdr:rowOff>85725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19075" y="115252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5</xdr:col>
      <xdr:colOff>57150</xdr:colOff>
      <xdr:row>5</xdr:row>
      <xdr:rowOff>66675</xdr:rowOff>
    </xdr:from>
    <xdr:to>
      <xdr:col>19</xdr:col>
      <xdr:colOff>323850</xdr:colOff>
      <xdr:row>6</xdr:row>
      <xdr:rowOff>104775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1133475" y="838200"/>
          <a:ext cx="57340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計</a:t>
          </a:r>
        </a:p>
      </xdr:txBody>
    </xdr:sp>
    <xdr:clientData/>
  </xdr:twoCellAnchor>
  <xdr:twoCellAnchor>
    <xdr:from>
      <xdr:col>23</xdr:col>
      <xdr:colOff>200025</xdr:colOff>
      <xdr:row>5</xdr:row>
      <xdr:rowOff>76200</xdr:rowOff>
    </xdr:from>
    <xdr:to>
      <xdr:col>31</xdr:col>
      <xdr:colOff>247650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8305800" y="847725"/>
          <a:ext cx="3171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県内</a:t>
          </a:r>
        </a:p>
      </xdr:txBody>
    </xdr:sp>
    <xdr:clientData/>
  </xdr:twoCellAnchor>
  <xdr:twoCellAnchor>
    <xdr:from>
      <xdr:col>38</xdr:col>
      <xdr:colOff>161925</xdr:colOff>
      <xdr:row>5</xdr:row>
      <xdr:rowOff>76200</xdr:rowOff>
    </xdr:from>
    <xdr:to>
      <xdr:col>46</xdr:col>
      <xdr:colOff>209550</xdr:colOff>
      <xdr:row>6</xdr:row>
      <xdr:rowOff>114300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4125575" y="847725"/>
          <a:ext cx="3171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県外</a:t>
          </a:r>
        </a:p>
      </xdr:txBody>
    </xdr:sp>
    <xdr:clientData/>
  </xdr:twoCellAnchor>
  <xdr:twoCellAnchor>
    <xdr:from>
      <xdr:col>50</xdr:col>
      <xdr:colOff>219075</xdr:colOff>
      <xdr:row>3</xdr:row>
      <xdr:rowOff>104775</xdr:rowOff>
    </xdr:from>
    <xdr:to>
      <xdr:col>52</xdr:col>
      <xdr:colOff>0</xdr:colOff>
      <xdr:row>4</xdr:row>
      <xdr:rowOff>66675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8869025" y="609600"/>
          <a:ext cx="6477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（単位：人）</a:t>
          </a:r>
        </a:p>
      </xdr:txBody>
    </xdr:sp>
    <xdr:clientData/>
  </xdr:twoCellAnchor>
  <xdr:twoCellAnchor>
    <xdr:from>
      <xdr:col>50</xdr:col>
      <xdr:colOff>95250</xdr:colOff>
      <xdr:row>7</xdr:row>
      <xdr:rowOff>76200</xdr:rowOff>
    </xdr:from>
    <xdr:to>
      <xdr:col>52</xdr:col>
      <xdr:colOff>0</xdr:colOff>
      <xdr:row>8</xdr:row>
      <xdr:rowOff>85725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8745200" y="115252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47625</xdr:rowOff>
    </xdr:from>
    <xdr:to>
      <xdr:col>16</xdr:col>
      <xdr:colOff>9525</xdr:colOff>
      <xdr:row>4</xdr:row>
      <xdr:rowOff>19050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410325" y="552450"/>
          <a:ext cx="6477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（単位：％）</a:t>
          </a:r>
        </a:p>
      </xdr:txBody>
    </xdr:sp>
    <xdr:clientData/>
  </xdr:twoCellAnchor>
  <xdr:twoCellAnchor>
    <xdr:from>
      <xdr:col>14</xdr:col>
      <xdr:colOff>95250</xdr:colOff>
      <xdr:row>7</xdr:row>
      <xdr:rowOff>76200</xdr:rowOff>
    </xdr:from>
    <xdr:to>
      <xdr:col>16</xdr:col>
      <xdr:colOff>0</xdr:colOff>
      <xdr:row>8</xdr:row>
      <xdr:rowOff>85725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276975" y="1152525"/>
          <a:ext cx="771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2</xdr:col>
      <xdr:colOff>76200</xdr:colOff>
      <xdr:row>7</xdr:row>
      <xdr:rowOff>19050</xdr:rowOff>
    </xdr:from>
    <xdr:to>
      <xdr:col>3</xdr:col>
      <xdr:colOff>457200</xdr:colOff>
      <xdr:row>8</xdr:row>
      <xdr:rowOff>57150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200025" y="1095375"/>
          <a:ext cx="885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（Ｋ）　＋　（Ｌ）</a:t>
          </a:r>
        </a:p>
      </xdr:txBody>
    </xdr:sp>
    <xdr:clientData/>
  </xdr:twoCellAnchor>
  <xdr:twoCellAnchor>
    <xdr:from>
      <xdr:col>5</xdr:col>
      <xdr:colOff>371475</xdr:colOff>
      <xdr:row>7</xdr:row>
      <xdr:rowOff>9525</xdr:rowOff>
    </xdr:from>
    <xdr:to>
      <xdr:col>6</xdr:col>
      <xdr:colOff>142875</xdr:colOff>
      <xdr:row>8</xdr:row>
      <xdr:rowOff>47625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2009775" y="1085850"/>
          <a:ext cx="2762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（Ｂ）</a:t>
          </a:r>
        </a:p>
      </xdr:txBody>
    </xdr:sp>
    <xdr:clientData/>
  </xdr:twoCellAnchor>
  <xdr:twoCellAnchor>
    <xdr:from>
      <xdr:col>8</xdr:col>
      <xdr:colOff>342900</xdr:colOff>
      <xdr:row>7</xdr:row>
      <xdr:rowOff>28575</xdr:rowOff>
    </xdr:from>
    <xdr:to>
      <xdr:col>9</xdr:col>
      <xdr:colOff>114300</xdr:colOff>
      <xdr:row>8</xdr:row>
      <xdr:rowOff>66675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3495675" y="1104900"/>
          <a:ext cx="2762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（Ｂ）</a:t>
          </a:r>
        </a:p>
      </xdr:txBody>
    </xdr:sp>
    <xdr:clientData/>
  </xdr:twoCellAnchor>
  <xdr:twoCellAnchor>
    <xdr:from>
      <xdr:col>2</xdr:col>
      <xdr:colOff>390525</xdr:colOff>
      <xdr:row>8</xdr:row>
      <xdr:rowOff>133350</xdr:rowOff>
    </xdr:from>
    <xdr:to>
      <xdr:col>3</xdr:col>
      <xdr:colOff>257175</xdr:colOff>
      <xdr:row>9</xdr:row>
      <xdr:rowOff>142875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514350" y="1362075"/>
          <a:ext cx="3714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（Ａ）</a:t>
          </a:r>
        </a:p>
      </xdr:txBody>
    </xdr:sp>
    <xdr:clientData/>
  </xdr:twoCellAnchor>
  <xdr:twoCellAnchor>
    <xdr:from>
      <xdr:col>8</xdr:col>
      <xdr:colOff>333375</xdr:colOff>
      <xdr:row>8</xdr:row>
      <xdr:rowOff>114300</xdr:rowOff>
    </xdr:from>
    <xdr:to>
      <xdr:col>9</xdr:col>
      <xdr:colOff>200025</xdr:colOff>
      <xdr:row>9</xdr:row>
      <xdr:rowOff>114300</xdr:rowOff>
    </xdr:to>
    <xdr:sp>
      <xdr:nvSpPr>
        <xdr:cNvPr id="7" name="テキスト 11"/>
        <xdr:cNvSpPr txBox="1">
          <a:spLocks noChangeArrowheads="1"/>
        </xdr:cNvSpPr>
      </xdr:nvSpPr>
      <xdr:spPr>
        <a:xfrm>
          <a:off x="3486150" y="1343025"/>
          <a:ext cx="371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（Ａ）</a:t>
          </a:r>
        </a:p>
      </xdr:txBody>
    </xdr:sp>
    <xdr:clientData/>
  </xdr:twoCellAnchor>
  <xdr:twoCellAnchor>
    <xdr:from>
      <xdr:col>11</xdr:col>
      <xdr:colOff>361950</xdr:colOff>
      <xdr:row>8</xdr:row>
      <xdr:rowOff>133350</xdr:rowOff>
    </xdr:from>
    <xdr:to>
      <xdr:col>12</xdr:col>
      <xdr:colOff>209550</xdr:colOff>
      <xdr:row>9</xdr:row>
      <xdr:rowOff>133350</xdr:rowOff>
    </xdr:to>
    <xdr:sp>
      <xdr:nvSpPr>
        <xdr:cNvPr id="8" name="テキスト 12"/>
        <xdr:cNvSpPr txBox="1">
          <a:spLocks noChangeArrowheads="1"/>
        </xdr:cNvSpPr>
      </xdr:nvSpPr>
      <xdr:spPr>
        <a:xfrm>
          <a:off x="5029200" y="13620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（Ａ）</a:t>
          </a:r>
        </a:p>
      </xdr:txBody>
    </xdr:sp>
    <xdr:clientData/>
  </xdr:twoCellAnchor>
  <xdr:twoCellAnchor>
    <xdr:from>
      <xdr:col>5</xdr:col>
      <xdr:colOff>57150</xdr:colOff>
      <xdr:row>8</xdr:row>
      <xdr:rowOff>114300</xdr:rowOff>
    </xdr:from>
    <xdr:to>
      <xdr:col>6</xdr:col>
      <xdr:colOff>438150</xdr:colOff>
      <xdr:row>9</xdr:row>
      <xdr:rowOff>133350</xdr:rowOff>
    </xdr:to>
    <xdr:sp>
      <xdr:nvSpPr>
        <xdr:cNvPr id="9" name="テキスト 13"/>
        <xdr:cNvSpPr txBox="1">
          <a:spLocks noChangeArrowheads="1"/>
        </xdr:cNvSpPr>
      </xdr:nvSpPr>
      <xdr:spPr>
        <a:xfrm>
          <a:off x="1695450" y="1343025"/>
          <a:ext cx="885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（Ｋ）　＋　（Ｌ）</a:t>
          </a:r>
        </a:p>
      </xdr:txBody>
    </xdr:sp>
    <xdr:clientData/>
  </xdr:twoCellAnchor>
  <xdr:twoCellAnchor>
    <xdr:from>
      <xdr:col>11</xdr:col>
      <xdr:colOff>38100</xdr:colOff>
      <xdr:row>7</xdr:row>
      <xdr:rowOff>9525</xdr:rowOff>
    </xdr:from>
    <xdr:to>
      <xdr:col>12</xdr:col>
      <xdr:colOff>419100</xdr:colOff>
      <xdr:row>8</xdr:row>
      <xdr:rowOff>47625</xdr:rowOff>
    </xdr:to>
    <xdr:sp>
      <xdr:nvSpPr>
        <xdr:cNvPr id="10" name="テキスト 14"/>
        <xdr:cNvSpPr txBox="1">
          <a:spLocks noChangeArrowheads="1"/>
        </xdr:cNvSpPr>
      </xdr:nvSpPr>
      <xdr:spPr>
        <a:xfrm>
          <a:off x="4705350" y="1085850"/>
          <a:ext cx="8858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（Ｆ）　＋　（Ｊ）</a:t>
          </a:r>
        </a:p>
      </xdr:txBody>
    </xdr:sp>
    <xdr:clientData/>
  </xdr:twoCellAnchor>
  <xdr:twoCellAnchor>
    <xdr:from>
      <xdr:col>2</xdr:col>
      <xdr:colOff>95250</xdr:colOff>
      <xdr:row>8</xdr:row>
      <xdr:rowOff>66675</xdr:rowOff>
    </xdr:from>
    <xdr:to>
      <xdr:col>3</xdr:col>
      <xdr:colOff>476250</xdr:colOff>
      <xdr:row>8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19075" y="129540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47625</xdr:rowOff>
    </xdr:from>
    <xdr:to>
      <xdr:col>6</xdr:col>
      <xdr:colOff>485775</xdr:colOff>
      <xdr:row>8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1695450" y="12763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8</xdr:row>
      <xdr:rowOff>57150</xdr:rowOff>
    </xdr:from>
    <xdr:to>
      <xdr:col>9</xdr:col>
      <xdr:colOff>314325</xdr:colOff>
      <xdr:row>8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3276600" y="12858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47625</xdr:rowOff>
    </xdr:from>
    <xdr:to>
      <xdr:col>12</xdr:col>
      <xdr:colOff>438150</xdr:colOff>
      <xdr:row>8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4733925" y="12763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133350</xdr:rowOff>
    </xdr:from>
    <xdr:to>
      <xdr:col>4</xdr:col>
      <xdr:colOff>457200</xdr:colOff>
      <xdr:row>9</xdr:row>
      <xdr:rowOff>19050</xdr:rowOff>
    </xdr:to>
    <xdr:sp>
      <xdr:nvSpPr>
        <xdr:cNvPr id="15" name="テキスト 19"/>
        <xdr:cNvSpPr txBox="1">
          <a:spLocks noChangeArrowheads="1"/>
        </xdr:cNvSpPr>
      </xdr:nvSpPr>
      <xdr:spPr>
        <a:xfrm>
          <a:off x="1123950" y="1209675"/>
          <a:ext cx="466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800" b="0" i="0" u="none" baseline="0"/>
            <a:t>×　１００
</a:t>
          </a:r>
        </a:p>
      </xdr:txBody>
    </xdr:sp>
    <xdr:clientData/>
  </xdr:twoCellAnchor>
  <xdr:twoCellAnchor>
    <xdr:from>
      <xdr:col>6</xdr:col>
      <xdr:colOff>466725</xdr:colOff>
      <xdr:row>7</xdr:row>
      <xdr:rowOff>123825</xdr:rowOff>
    </xdr:from>
    <xdr:to>
      <xdr:col>7</xdr:col>
      <xdr:colOff>428625</xdr:colOff>
      <xdr:row>9</xdr:row>
      <xdr:rowOff>9525</xdr:rowOff>
    </xdr:to>
    <xdr:sp>
      <xdr:nvSpPr>
        <xdr:cNvPr id="16" name="テキスト 20"/>
        <xdr:cNvSpPr txBox="1">
          <a:spLocks noChangeArrowheads="1"/>
        </xdr:cNvSpPr>
      </xdr:nvSpPr>
      <xdr:spPr>
        <a:xfrm>
          <a:off x="2609850" y="1200150"/>
          <a:ext cx="466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800" b="0" i="0" u="none" baseline="0"/>
            <a:t>×　１００
</a:t>
          </a:r>
        </a:p>
      </xdr:txBody>
    </xdr:sp>
    <xdr:clientData/>
  </xdr:twoCellAnchor>
  <xdr:twoCellAnchor>
    <xdr:from>
      <xdr:col>9</xdr:col>
      <xdr:colOff>381000</xdr:colOff>
      <xdr:row>7</xdr:row>
      <xdr:rowOff>142875</xdr:rowOff>
    </xdr:from>
    <xdr:to>
      <xdr:col>10</xdr:col>
      <xdr:colOff>342900</xdr:colOff>
      <xdr:row>9</xdr:row>
      <xdr:rowOff>28575</xdr:rowOff>
    </xdr:to>
    <xdr:sp>
      <xdr:nvSpPr>
        <xdr:cNvPr id="17" name="テキスト 21"/>
        <xdr:cNvSpPr txBox="1">
          <a:spLocks noChangeArrowheads="1"/>
        </xdr:cNvSpPr>
      </xdr:nvSpPr>
      <xdr:spPr>
        <a:xfrm>
          <a:off x="4038600" y="1219200"/>
          <a:ext cx="466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800" b="0" i="0" u="none" baseline="0"/>
            <a:t>×　１００
</a:t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13</xdr:col>
      <xdr:colOff>466725</xdr:colOff>
      <xdr:row>9</xdr:row>
      <xdr:rowOff>9525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5676900" y="1200150"/>
          <a:ext cx="4667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800" b="0" i="0" u="none" baseline="0"/>
            <a:t>×　１００
</a:t>
          </a:r>
        </a:p>
      </xdr:txBody>
    </xdr:sp>
    <xdr:clientData/>
  </xdr:twoCellAnchor>
  <xdr:twoCellAnchor>
    <xdr:from>
      <xdr:col>2</xdr:col>
      <xdr:colOff>57150</xdr:colOff>
      <xdr:row>5</xdr:row>
      <xdr:rowOff>66675</xdr:rowOff>
    </xdr:from>
    <xdr:to>
      <xdr:col>4</xdr:col>
      <xdr:colOff>447675</xdr:colOff>
      <xdr:row>6</xdr:row>
      <xdr:rowOff>104775</xdr:rowOff>
    </xdr:to>
    <xdr:sp>
      <xdr:nvSpPr>
        <xdr:cNvPr id="19" name="テキスト 23"/>
        <xdr:cNvSpPr txBox="1">
          <a:spLocks noChangeArrowheads="1"/>
        </xdr:cNvSpPr>
      </xdr:nvSpPr>
      <xdr:spPr>
        <a:xfrm>
          <a:off x="180975" y="838200"/>
          <a:ext cx="14001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高等学校等進学志願率</a:t>
          </a:r>
        </a:p>
      </xdr:txBody>
    </xdr:sp>
    <xdr:clientData/>
  </xdr:twoCellAnchor>
  <xdr:twoCellAnchor>
    <xdr:from>
      <xdr:col>5</xdr:col>
      <xdr:colOff>57150</xdr:colOff>
      <xdr:row>5</xdr:row>
      <xdr:rowOff>66675</xdr:rowOff>
    </xdr:from>
    <xdr:to>
      <xdr:col>7</xdr:col>
      <xdr:colOff>447675</xdr:colOff>
      <xdr:row>6</xdr:row>
      <xdr:rowOff>104775</xdr:rowOff>
    </xdr:to>
    <xdr:sp>
      <xdr:nvSpPr>
        <xdr:cNvPr id="20" name="テキスト 24"/>
        <xdr:cNvSpPr txBox="1">
          <a:spLocks noChangeArrowheads="1"/>
        </xdr:cNvSpPr>
      </xdr:nvSpPr>
      <xdr:spPr>
        <a:xfrm>
          <a:off x="1695450" y="838200"/>
          <a:ext cx="14001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高等学校等入学率</a:t>
          </a:r>
        </a:p>
      </xdr:txBody>
    </xdr:sp>
    <xdr:clientData/>
  </xdr:twoCellAnchor>
  <xdr:twoCellAnchor>
    <xdr:from>
      <xdr:col>8</xdr:col>
      <xdr:colOff>57150</xdr:colOff>
      <xdr:row>5</xdr:row>
      <xdr:rowOff>66675</xdr:rowOff>
    </xdr:from>
    <xdr:to>
      <xdr:col>10</xdr:col>
      <xdr:colOff>447675</xdr:colOff>
      <xdr:row>6</xdr:row>
      <xdr:rowOff>104775</xdr:rowOff>
    </xdr:to>
    <xdr:sp>
      <xdr:nvSpPr>
        <xdr:cNvPr id="21" name="テキスト 25"/>
        <xdr:cNvSpPr txBox="1">
          <a:spLocks noChangeArrowheads="1"/>
        </xdr:cNvSpPr>
      </xdr:nvSpPr>
      <xdr:spPr>
        <a:xfrm>
          <a:off x="3209925" y="838200"/>
          <a:ext cx="14001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高等学校等進学率</a:t>
          </a:r>
        </a:p>
      </xdr:txBody>
    </xdr:sp>
    <xdr:clientData/>
  </xdr:twoCellAnchor>
  <xdr:twoCellAnchor>
    <xdr:from>
      <xdr:col>11</xdr:col>
      <xdr:colOff>171450</xdr:colOff>
      <xdr:row>5</xdr:row>
      <xdr:rowOff>66675</xdr:rowOff>
    </xdr:from>
    <xdr:to>
      <xdr:col>13</xdr:col>
      <xdr:colOff>333375</xdr:colOff>
      <xdr:row>6</xdr:row>
      <xdr:rowOff>104775</xdr:rowOff>
    </xdr:to>
    <xdr:sp>
      <xdr:nvSpPr>
        <xdr:cNvPr id="22" name="テキスト 26"/>
        <xdr:cNvSpPr txBox="1">
          <a:spLocks noChangeArrowheads="1"/>
        </xdr:cNvSpPr>
      </xdr:nvSpPr>
      <xdr:spPr>
        <a:xfrm>
          <a:off x="4838700" y="838200"/>
          <a:ext cx="11715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0" i="0" u="none" baseline="0"/>
            <a:t>就職率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64"/>
  <sheetViews>
    <sheetView tabSelected="1" workbookViewId="0" topLeftCell="A1">
      <pane xSplit="2" ySplit="7" topLeftCell="C8" activePane="bottomRight" state="frozen"/>
      <selection pane="topLeft" activeCell="F75" sqref="F75"/>
      <selection pane="topRight" activeCell="F75" sqref="F75"/>
      <selection pane="bottomLeft" activeCell="F75" sqref="F75"/>
      <selection pane="bottomRight" activeCell="C68" sqref="C68"/>
    </sheetView>
  </sheetViews>
  <sheetFormatPr defaultColWidth="9.00390625" defaultRowHeight="13.5"/>
  <cols>
    <col min="1" max="1" width="4.25390625" style="143" customWidth="1"/>
    <col min="2" max="2" width="3.875" style="143" customWidth="1"/>
    <col min="3" max="8" width="5.25390625" style="143" customWidth="1"/>
    <col min="9" max="9" width="4.375" style="143" customWidth="1"/>
    <col min="10" max="11" width="4.25390625" style="143" customWidth="1"/>
    <col min="12" max="12" width="4.375" style="143" customWidth="1"/>
    <col min="13" max="14" width="4.25390625" style="143" customWidth="1"/>
    <col min="15" max="15" width="4.375" style="143" customWidth="1"/>
    <col min="16" max="17" width="4.25390625" style="143" customWidth="1"/>
    <col min="18" max="20" width="4.375" style="143" customWidth="1"/>
    <col min="21" max="21" width="4.50390625" style="143" customWidth="1"/>
    <col min="22" max="22" width="3.625" style="143" customWidth="1"/>
    <col min="23" max="23" width="4.375" style="143" customWidth="1"/>
    <col min="24" max="26" width="3.25390625" style="143" customWidth="1"/>
    <col min="27" max="27" width="5.25390625" style="143" customWidth="1"/>
    <col min="28" max="28" width="4.50390625" style="143" customWidth="1"/>
    <col min="29" max="29" width="4.625" style="143" customWidth="1"/>
    <col min="30" max="30" width="4.25390625" style="143" customWidth="1"/>
    <col min="31" max="31" width="4.375" style="143" customWidth="1"/>
    <col min="32" max="32" width="4.625" style="143" customWidth="1"/>
    <col min="33" max="35" width="4.375" style="143" customWidth="1"/>
    <col min="36" max="41" width="4.50390625" style="143" customWidth="1"/>
    <col min="42" max="16384" width="8.00390625" style="143" customWidth="1"/>
  </cols>
  <sheetData>
    <row r="1" spans="1:37" ht="15.75" customHeight="1">
      <c r="A1" s="142" t="s">
        <v>108</v>
      </c>
      <c r="AK1" s="142" t="s">
        <v>111</v>
      </c>
    </row>
    <row r="2" spans="1:42" ht="12">
      <c r="A2" s="144" t="s">
        <v>109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6"/>
      <c r="P2" s="146"/>
      <c r="Q2" s="146"/>
      <c r="R2" s="146"/>
      <c r="V2" s="144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6"/>
      <c r="AI2" s="146"/>
      <c r="AM2" s="147" t="s">
        <v>78</v>
      </c>
      <c r="AP2" s="243" t="s">
        <v>112</v>
      </c>
    </row>
    <row r="3" spans="1:35" ht="6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U3" s="148"/>
      <c r="V3" s="147"/>
      <c r="W3" s="147"/>
      <c r="X3" s="147"/>
      <c r="Y3" s="147"/>
      <c r="Z3" s="147"/>
      <c r="AA3" s="147"/>
      <c r="AB3" s="147"/>
      <c r="AC3" s="147"/>
      <c r="AD3" s="149"/>
      <c r="AE3" s="147"/>
      <c r="AF3" s="147"/>
      <c r="AG3" s="147"/>
      <c r="AH3" s="147"/>
      <c r="AI3" s="147"/>
    </row>
    <row r="4" spans="1:41" ht="12">
      <c r="A4" s="150" t="s">
        <v>79</v>
      </c>
      <c r="B4" s="151"/>
      <c r="C4" s="152" t="s">
        <v>80</v>
      </c>
      <c r="D4" s="152"/>
      <c r="E4" s="151"/>
      <c r="F4" s="152" t="s">
        <v>81</v>
      </c>
      <c r="G4" s="152"/>
      <c r="H4" s="151"/>
      <c r="I4" s="153" t="s">
        <v>82</v>
      </c>
      <c r="J4" s="153"/>
      <c r="K4" s="154"/>
      <c r="L4" s="155" t="s">
        <v>83</v>
      </c>
      <c r="M4" s="153"/>
      <c r="N4" s="154"/>
      <c r="O4" s="153" t="s">
        <v>84</v>
      </c>
      <c r="P4" s="153"/>
      <c r="Q4" s="154"/>
      <c r="R4" s="252" t="s">
        <v>115</v>
      </c>
      <c r="S4" s="251"/>
      <c r="T4" s="253"/>
      <c r="U4" s="156" t="s">
        <v>85</v>
      </c>
      <c r="V4" s="152"/>
      <c r="W4" s="151"/>
      <c r="X4" s="152" t="s">
        <v>86</v>
      </c>
      <c r="Y4" s="152"/>
      <c r="Z4" s="151"/>
      <c r="AA4" s="132" t="s">
        <v>87</v>
      </c>
      <c r="AB4" s="153"/>
      <c r="AC4" s="133"/>
      <c r="AD4" s="157" t="s">
        <v>88</v>
      </c>
      <c r="AE4" s="158"/>
      <c r="AF4" s="158"/>
      <c r="AG4" s="158"/>
      <c r="AH4" s="158"/>
      <c r="AI4" s="159"/>
      <c r="AJ4" s="157" t="s">
        <v>89</v>
      </c>
      <c r="AK4" s="160"/>
      <c r="AL4" s="161"/>
      <c r="AM4" s="157"/>
      <c r="AN4" s="160"/>
      <c r="AO4" s="161"/>
    </row>
    <row r="5" spans="1:41" ht="12">
      <c r="A5" s="162" t="s">
        <v>90</v>
      </c>
      <c r="B5" s="163"/>
      <c r="C5" s="164"/>
      <c r="D5" s="164"/>
      <c r="E5" s="165"/>
      <c r="F5" s="164" t="s">
        <v>91</v>
      </c>
      <c r="G5" s="164"/>
      <c r="H5" s="165"/>
      <c r="I5" s="166" t="s">
        <v>92</v>
      </c>
      <c r="J5" s="166"/>
      <c r="K5" s="163"/>
      <c r="L5" s="166" t="s">
        <v>93</v>
      </c>
      <c r="M5" s="166"/>
      <c r="N5" s="163"/>
      <c r="O5" s="166" t="s">
        <v>94</v>
      </c>
      <c r="P5" s="166"/>
      <c r="Q5" s="163"/>
      <c r="R5" s="166"/>
      <c r="S5" s="167"/>
      <c r="T5" s="167"/>
      <c r="U5" s="168"/>
      <c r="V5" s="164"/>
      <c r="W5" s="165"/>
      <c r="X5" s="164" t="s">
        <v>95</v>
      </c>
      <c r="Y5" s="164"/>
      <c r="Z5" s="165"/>
      <c r="AA5" s="169" t="s">
        <v>96</v>
      </c>
      <c r="AB5" s="170"/>
      <c r="AC5" s="171"/>
      <c r="AD5" s="169" t="s">
        <v>97</v>
      </c>
      <c r="AE5" s="170"/>
      <c r="AF5" s="172"/>
      <c r="AG5" s="164" t="s">
        <v>98</v>
      </c>
      <c r="AH5" s="164"/>
      <c r="AI5" s="173"/>
      <c r="AJ5" s="170" t="s">
        <v>97</v>
      </c>
      <c r="AK5" s="167"/>
      <c r="AL5" s="174"/>
      <c r="AM5" s="175" t="s">
        <v>98</v>
      </c>
      <c r="AN5" s="176"/>
      <c r="AO5" s="177"/>
    </row>
    <row r="6" spans="1:41" ht="12">
      <c r="A6" s="178" t="s">
        <v>99</v>
      </c>
      <c r="B6" s="179" t="s">
        <v>100</v>
      </c>
      <c r="C6" s="179" t="s">
        <v>6</v>
      </c>
      <c r="D6" s="179" t="s">
        <v>7</v>
      </c>
      <c r="E6" s="179" t="s">
        <v>8</v>
      </c>
      <c r="F6" s="179" t="s">
        <v>6</v>
      </c>
      <c r="G6" s="179" t="s">
        <v>7</v>
      </c>
      <c r="H6" s="179" t="s">
        <v>8</v>
      </c>
      <c r="I6" s="179" t="s">
        <v>6</v>
      </c>
      <c r="J6" s="179" t="s">
        <v>7</v>
      </c>
      <c r="K6" s="179" t="s">
        <v>8</v>
      </c>
      <c r="L6" s="179" t="s">
        <v>6</v>
      </c>
      <c r="M6" s="179" t="s">
        <v>7</v>
      </c>
      <c r="N6" s="179" t="s">
        <v>8</v>
      </c>
      <c r="O6" s="179" t="s">
        <v>6</v>
      </c>
      <c r="P6" s="179" t="s">
        <v>7</v>
      </c>
      <c r="Q6" s="179" t="s">
        <v>8</v>
      </c>
      <c r="R6" s="179" t="s">
        <v>6</v>
      </c>
      <c r="S6" s="179" t="s">
        <v>7</v>
      </c>
      <c r="T6" s="180" t="s">
        <v>8</v>
      </c>
      <c r="U6" s="250" t="s">
        <v>6</v>
      </c>
      <c r="V6" s="179" t="s">
        <v>7</v>
      </c>
      <c r="W6" s="179" t="s">
        <v>8</v>
      </c>
      <c r="X6" s="179" t="s">
        <v>6</v>
      </c>
      <c r="Y6" s="179" t="s">
        <v>7</v>
      </c>
      <c r="Z6" s="179" t="s">
        <v>8</v>
      </c>
      <c r="AA6" s="178" t="s">
        <v>6</v>
      </c>
      <c r="AB6" s="179" t="s">
        <v>7</v>
      </c>
      <c r="AC6" s="182" t="s">
        <v>8</v>
      </c>
      <c r="AD6" s="178" t="s">
        <v>6</v>
      </c>
      <c r="AE6" s="179" t="s">
        <v>7</v>
      </c>
      <c r="AF6" s="179" t="s">
        <v>8</v>
      </c>
      <c r="AG6" s="179" t="s">
        <v>6</v>
      </c>
      <c r="AH6" s="179" t="s">
        <v>7</v>
      </c>
      <c r="AI6" s="182" t="s">
        <v>8</v>
      </c>
      <c r="AJ6" s="179" t="s">
        <v>6</v>
      </c>
      <c r="AK6" s="179" t="s">
        <v>7</v>
      </c>
      <c r="AL6" s="179" t="s">
        <v>8</v>
      </c>
      <c r="AM6" s="181" t="s">
        <v>6</v>
      </c>
      <c r="AN6" s="179" t="s">
        <v>7</v>
      </c>
      <c r="AO6" s="182" t="s">
        <v>8</v>
      </c>
    </row>
    <row r="7" spans="1:41" ht="12.75" customHeight="1">
      <c r="A7" s="183"/>
      <c r="B7" s="184" t="s">
        <v>101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74"/>
      <c r="T7" s="167"/>
      <c r="U7" s="188"/>
      <c r="V7" s="163"/>
      <c r="W7" s="163"/>
      <c r="X7" s="163"/>
      <c r="Y7" s="163"/>
      <c r="Z7" s="163"/>
      <c r="AA7" s="186"/>
      <c r="AB7" s="163"/>
      <c r="AC7" s="187"/>
      <c r="AD7" s="186"/>
      <c r="AE7" s="163"/>
      <c r="AF7" s="163"/>
      <c r="AG7" s="163"/>
      <c r="AH7" s="163"/>
      <c r="AI7" s="187"/>
      <c r="AJ7" s="163"/>
      <c r="AK7" s="174"/>
      <c r="AL7" s="174"/>
      <c r="AM7" s="188"/>
      <c r="AN7" s="174"/>
      <c r="AO7" s="189"/>
    </row>
    <row r="8" spans="1:41" ht="12.75" customHeight="1">
      <c r="A8" s="190">
        <v>1955</v>
      </c>
      <c r="B8" s="179">
        <v>30</v>
      </c>
      <c r="C8" s="191">
        <f aca="true" t="shared" si="0" ref="C8:C49">D8+E8</f>
        <v>15507</v>
      </c>
      <c r="D8" s="191">
        <v>7890</v>
      </c>
      <c r="E8" s="191">
        <v>7617</v>
      </c>
      <c r="F8" s="191">
        <f aca="true" t="shared" si="1" ref="F8:F49">G8+H8</f>
        <v>6841</v>
      </c>
      <c r="G8" s="191">
        <v>3909</v>
      </c>
      <c r="H8" s="191">
        <v>2932</v>
      </c>
      <c r="I8" s="192" t="s">
        <v>102</v>
      </c>
      <c r="J8" s="192" t="s">
        <v>102</v>
      </c>
      <c r="K8" s="192" t="s">
        <v>102</v>
      </c>
      <c r="L8" s="192" t="s">
        <v>102</v>
      </c>
      <c r="M8" s="192" t="s">
        <v>102</v>
      </c>
      <c r="N8" s="192" t="s">
        <v>102</v>
      </c>
      <c r="O8" s="192" t="s">
        <v>102</v>
      </c>
      <c r="P8" s="192" t="s">
        <v>102</v>
      </c>
      <c r="Q8" s="192" t="s">
        <v>102</v>
      </c>
      <c r="R8" s="191">
        <f aca="true" t="shared" si="2" ref="R8:R49">S8+T8</f>
        <v>6492</v>
      </c>
      <c r="S8" s="191">
        <v>3325</v>
      </c>
      <c r="T8" s="193">
        <v>3167</v>
      </c>
      <c r="U8" s="194">
        <f aca="true" t="shared" si="3" ref="U8:U49">V8+W8</f>
        <v>1842</v>
      </c>
      <c r="V8" s="191">
        <v>403</v>
      </c>
      <c r="W8" s="191">
        <v>1439</v>
      </c>
      <c r="X8" s="191">
        <f aca="true" t="shared" si="4" ref="X8:X26">Y8+Z8</f>
        <v>102</v>
      </c>
      <c r="Y8" s="191">
        <v>53</v>
      </c>
      <c r="Z8" s="191">
        <v>49</v>
      </c>
      <c r="AA8" s="195">
        <f aca="true" t="shared" si="5" ref="AA8:AA26">AB8+AC8</f>
        <v>230</v>
      </c>
      <c r="AB8" s="192">
        <v>200</v>
      </c>
      <c r="AC8" s="196">
        <v>30</v>
      </c>
      <c r="AD8" s="197">
        <v>45.6</v>
      </c>
      <c r="AE8" s="198">
        <v>52.1</v>
      </c>
      <c r="AF8" s="198">
        <v>38.9</v>
      </c>
      <c r="AG8" s="198">
        <v>51.5</v>
      </c>
      <c r="AH8" s="198">
        <v>55.5</v>
      </c>
      <c r="AI8" s="199">
        <v>47.4</v>
      </c>
      <c r="AJ8" s="200">
        <v>43.3</v>
      </c>
      <c r="AK8" s="200">
        <v>44.7</v>
      </c>
      <c r="AL8" s="200">
        <v>42</v>
      </c>
      <c r="AM8" s="201">
        <v>42</v>
      </c>
      <c r="AN8" s="200">
        <v>43</v>
      </c>
      <c r="AO8" s="202">
        <v>40.9</v>
      </c>
    </row>
    <row r="9" spans="1:41" ht="12.75" customHeight="1">
      <c r="A9" s="190">
        <v>1956</v>
      </c>
      <c r="B9" s="179">
        <v>31</v>
      </c>
      <c r="C9" s="191">
        <f t="shared" si="0"/>
        <v>18370</v>
      </c>
      <c r="D9" s="191">
        <v>9337</v>
      </c>
      <c r="E9" s="191">
        <v>9033</v>
      </c>
      <c r="F9" s="191">
        <f t="shared" si="1"/>
        <v>8004</v>
      </c>
      <c r="G9" s="191">
        <v>4624</v>
      </c>
      <c r="H9" s="191">
        <v>3380</v>
      </c>
      <c r="I9" s="192" t="s">
        <v>102</v>
      </c>
      <c r="J9" s="192" t="s">
        <v>102</v>
      </c>
      <c r="K9" s="192" t="s">
        <v>102</v>
      </c>
      <c r="L9" s="192" t="s">
        <v>102</v>
      </c>
      <c r="M9" s="192" t="s">
        <v>102</v>
      </c>
      <c r="N9" s="192" t="s">
        <v>102</v>
      </c>
      <c r="O9" s="192" t="s">
        <v>102</v>
      </c>
      <c r="P9" s="192" t="s">
        <v>102</v>
      </c>
      <c r="Q9" s="192" t="s">
        <v>102</v>
      </c>
      <c r="R9" s="191">
        <f t="shared" si="2"/>
        <v>8115</v>
      </c>
      <c r="S9" s="191">
        <v>4095</v>
      </c>
      <c r="T9" s="193">
        <v>4020</v>
      </c>
      <c r="U9" s="194">
        <f t="shared" si="3"/>
        <v>1757</v>
      </c>
      <c r="V9" s="203">
        <v>341</v>
      </c>
      <c r="W9" s="191">
        <v>1416</v>
      </c>
      <c r="X9" s="191">
        <f t="shared" si="4"/>
        <v>121</v>
      </c>
      <c r="Y9" s="191">
        <v>53</v>
      </c>
      <c r="Z9" s="191">
        <v>68</v>
      </c>
      <c r="AA9" s="195">
        <f t="shared" si="5"/>
        <v>373</v>
      </c>
      <c r="AB9" s="192">
        <v>224</v>
      </c>
      <c r="AC9" s="196">
        <v>149</v>
      </c>
      <c r="AD9" s="197">
        <v>45.6</v>
      </c>
      <c r="AE9" s="198">
        <v>51.9</v>
      </c>
      <c r="AF9" s="198">
        <v>39.1</v>
      </c>
      <c r="AG9" s="198">
        <v>51.3</v>
      </c>
      <c r="AH9" s="198">
        <v>55</v>
      </c>
      <c r="AI9" s="199">
        <v>47.6</v>
      </c>
      <c r="AJ9" s="200">
        <v>46.2</v>
      </c>
      <c r="AK9" s="200">
        <v>46.3</v>
      </c>
      <c r="AL9" s="200">
        <v>46.2</v>
      </c>
      <c r="AM9" s="201">
        <v>42.6</v>
      </c>
      <c r="AN9" s="200">
        <v>44</v>
      </c>
      <c r="AO9" s="202">
        <v>41.1</v>
      </c>
    </row>
    <row r="10" spans="1:41" ht="12.75" customHeight="1">
      <c r="A10" s="190">
        <v>1957</v>
      </c>
      <c r="B10" s="179">
        <v>32</v>
      </c>
      <c r="C10" s="191">
        <f t="shared" si="0"/>
        <v>18466</v>
      </c>
      <c r="D10" s="191">
        <v>9522</v>
      </c>
      <c r="E10" s="191">
        <v>8944</v>
      </c>
      <c r="F10" s="191">
        <f t="shared" si="1"/>
        <v>8140</v>
      </c>
      <c r="G10" s="191">
        <v>4602</v>
      </c>
      <c r="H10" s="191">
        <v>3538</v>
      </c>
      <c r="I10" s="192" t="s">
        <v>102</v>
      </c>
      <c r="J10" s="192" t="s">
        <v>102</v>
      </c>
      <c r="K10" s="192" t="s">
        <v>102</v>
      </c>
      <c r="L10" s="192" t="s">
        <v>102</v>
      </c>
      <c r="M10" s="192" t="s">
        <v>102</v>
      </c>
      <c r="N10" s="192" t="s">
        <v>102</v>
      </c>
      <c r="O10" s="192" t="s">
        <v>102</v>
      </c>
      <c r="P10" s="192" t="s">
        <v>102</v>
      </c>
      <c r="Q10" s="192" t="s">
        <v>102</v>
      </c>
      <c r="R10" s="191">
        <f t="shared" si="2"/>
        <v>8350</v>
      </c>
      <c r="S10" s="191">
        <v>4377</v>
      </c>
      <c r="T10" s="193">
        <v>3973</v>
      </c>
      <c r="U10" s="194">
        <f t="shared" si="3"/>
        <v>1587</v>
      </c>
      <c r="V10" s="203">
        <v>240</v>
      </c>
      <c r="W10" s="191">
        <v>1347</v>
      </c>
      <c r="X10" s="191">
        <f t="shared" si="4"/>
        <v>89</v>
      </c>
      <c r="Y10" s="191">
        <v>48</v>
      </c>
      <c r="Z10" s="191">
        <v>41</v>
      </c>
      <c r="AA10" s="195">
        <f t="shared" si="5"/>
        <v>300</v>
      </c>
      <c r="AB10" s="192">
        <v>255</v>
      </c>
      <c r="AC10" s="196">
        <v>45</v>
      </c>
      <c r="AD10" s="197">
        <v>45.7</v>
      </c>
      <c r="AE10" s="198">
        <v>51</v>
      </c>
      <c r="AF10" s="198">
        <v>40.1</v>
      </c>
      <c r="AG10" s="198">
        <v>51.4</v>
      </c>
      <c r="AH10" s="198">
        <v>54.3</v>
      </c>
      <c r="AI10" s="199">
        <v>48.4</v>
      </c>
      <c r="AJ10" s="200">
        <v>46.8</v>
      </c>
      <c r="AK10" s="200">
        <v>48.6</v>
      </c>
      <c r="AL10" s="200">
        <v>44.9</v>
      </c>
      <c r="AM10" s="201">
        <v>43.3</v>
      </c>
      <c r="AN10" s="200">
        <v>45</v>
      </c>
      <c r="AO10" s="202">
        <v>41.5</v>
      </c>
    </row>
    <row r="11" spans="1:41" ht="12.75" customHeight="1">
      <c r="A11" s="190">
        <v>1958</v>
      </c>
      <c r="B11" s="179">
        <v>33</v>
      </c>
      <c r="C11" s="191">
        <f t="shared" si="0"/>
        <v>18455</v>
      </c>
      <c r="D11" s="191">
        <v>9479</v>
      </c>
      <c r="E11" s="191">
        <v>8976</v>
      </c>
      <c r="F11" s="191">
        <f t="shared" si="1"/>
        <v>8596</v>
      </c>
      <c r="G11" s="191">
        <v>4837</v>
      </c>
      <c r="H11" s="191">
        <v>3759</v>
      </c>
      <c r="I11" s="192" t="s">
        <v>102</v>
      </c>
      <c r="J11" s="192" t="s">
        <v>102</v>
      </c>
      <c r="K11" s="192" t="s">
        <v>102</v>
      </c>
      <c r="L11" s="192" t="s">
        <v>102</v>
      </c>
      <c r="M11" s="192" t="s">
        <v>102</v>
      </c>
      <c r="N11" s="192" t="s">
        <v>102</v>
      </c>
      <c r="O11" s="192" t="s">
        <v>102</v>
      </c>
      <c r="P11" s="192" t="s">
        <v>102</v>
      </c>
      <c r="Q11" s="192" t="s">
        <v>102</v>
      </c>
      <c r="R11" s="191">
        <f t="shared" si="2"/>
        <v>8154</v>
      </c>
      <c r="S11" s="191">
        <v>4151</v>
      </c>
      <c r="T11" s="193">
        <v>4003</v>
      </c>
      <c r="U11" s="194">
        <f t="shared" si="3"/>
        <v>1332</v>
      </c>
      <c r="V11" s="203">
        <v>223</v>
      </c>
      <c r="W11" s="191">
        <v>1109</v>
      </c>
      <c r="X11" s="191">
        <f t="shared" si="4"/>
        <v>112</v>
      </c>
      <c r="Y11" s="191">
        <v>55</v>
      </c>
      <c r="Z11" s="191">
        <v>57</v>
      </c>
      <c r="AA11" s="195">
        <f t="shared" si="5"/>
        <v>261</v>
      </c>
      <c r="AB11" s="192">
        <v>213</v>
      </c>
      <c r="AC11" s="196">
        <v>48</v>
      </c>
      <c r="AD11" s="197">
        <v>48</v>
      </c>
      <c r="AE11" s="198">
        <v>53.3</v>
      </c>
      <c r="AF11" s="198">
        <v>42.4</v>
      </c>
      <c r="AG11" s="198">
        <v>53.7</v>
      </c>
      <c r="AH11" s="198">
        <v>56.2</v>
      </c>
      <c r="AI11" s="199">
        <v>51.1</v>
      </c>
      <c r="AJ11" s="200">
        <v>45.6</v>
      </c>
      <c r="AK11" s="200">
        <v>46</v>
      </c>
      <c r="AL11" s="200">
        <v>45.1</v>
      </c>
      <c r="AM11" s="201">
        <v>40.9</v>
      </c>
      <c r="AN11" s="200">
        <v>42.7</v>
      </c>
      <c r="AO11" s="202">
        <v>39</v>
      </c>
    </row>
    <row r="12" spans="1:41" ht="12.75" customHeight="1">
      <c r="A12" s="190">
        <v>1959</v>
      </c>
      <c r="B12" s="179">
        <v>34</v>
      </c>
      <c r="C12" s="191">
        <f t="shared" si="0"/>
        <v>18199</v>
      </c>
      <c r="D12" s="191">
        <v>9267</v>
      </c>
      <c r="E12" s="191">
        <v>8932</v>
      </c>
      <c r="F12" s="191">
        <f t="shared" si="1"/>
        <v>8969</v>
      </c>
      <c r="G12" s="191">
        <v>4898</v>
      </c>
      <c r="H12" s="191">
        <v>4071</v>
      </c>
      <c r="I12" s="192" t="s">
        <v>102</v>
      </c>
      <c r="J12" s="192" t="s">
        <v>102</v>
      </c>
      <c r="K12" s="192" t="s">
        <v>102</v>
      </c>
      <c r="L12" s="192" t="s">
        <v>102</v>
      </c>
      <c r="M12" s="192" t="s">
        <v>102</v>
      </c>
      <c r="N12" s="192" t="s">
        <v>102</v>
      </c>
      <c r="O12" s="192" t="s">
        <v>102</v>
      </c>
      <c r="P12" s="192" t="s">
        <v>102</v>
      </c>
      <c r="Q12" s="192" t="s">
        <v>102</v>
      </c>
      <c r="R12" s="191">
        <f t="shared" si="2"/>
        <v>7174</v>
      </c>
      <c r="S12" s="191">
        <v>3719</v>
      </c>
      <c r="T12" s="193">
        <v>3455</v>
      </c>
      <c r="U12" s="194">
        <f t="shared" si="3"/>
        <v>1689</v>
      </c>
      <c r="V12" s="203">
        <v>374</v>
      </c>
      <c r="W12" s="191">
        <v>1315</v>
      </c>
      <c r="X12" s="191">
        <f t="shared" si="4"/>
        <v>58</v>
      </c>
      <c r="Y12" s="191">
        <v>32</v>
      </c>
      <c r="Z12" s="191">
        <v>26</v>
      </c>
      <c r="AA12" s="195">
        <f t="shared" si="5"/>
        <v>309</v>
      </c>
      <c r="AB12" s="192">
        <v>244</v>
      </c>
      <c r="AC12" s="196">
        <v>65</v>
      </c>
      <c r="AD12" s="197">
        <v>51</v>
      </c>
      <c r="AE12" s="198">
        <v>55.5</v>
      </c>
      <c r="AF12" s="198">
        <v>46.3</v>
      </c>
      <c r="AG12" s="198">
        <v>55.4</v>
      </c>
      <c r="AH12" s="198">
        <v>57.5</v>
      </c>
      <c r="AI12" s="199">
        <v>53.2</v>
      </c>
      <c r="AJ12" s="200">
        <v>41.1</v>
      </c>
      <c r="AK12" s="200">
        <v>42.8</v>
      </c>
      <c r="AL12" s="200">
        <v>39.4</v>
      </c>
      <c r="AM12" s="201">
        <v>39.8</v>
      </c>
      <c r="AN12" s="200">
        <v>41.3</v>
      </c>
      <c r="AO12" s="202">
        <v>38.2</v>
      </c>
    </row>
    <row r="13" spans="1:41" ht="12.75" customHeight="1">
      <c r="A13" s="190">
        <v>1960</v>
      </c>
      <c r="B13" s="179">
        <v>35</v>
      </c>
      <c r="C13" s="191">
        <f t="shared" si="0"/>
        <v>15738</v>
      </c>
      <c r="D13" s="191">
        <v>7967</v>
      </c>
      <c r="E13" s="191">
        <v>7771</v>
      </c>
      <c r="F13" s="191">
        <f t="shared" si="1"/>
        <v>8102</v>
      </c>
      <c r="G13" s="191">
        <v>4369</v>
      </c>
      <c r="H13" s="191">
        <v>3733</v>
      </c>
      <c r="I13" s="192" t="s">
        <v>102</v>
      </c>
      <c r="J13" s="192" t="s">
        <v>102</v>
      </c>
      <c r="K13" s="192" t="s">
        <v>102</v>
      </c>
      <c r="L13" s="192" t="s">
        <v>102</v>
      </c>
      <c r="M13" s="192" t="s">
        <v>102</v>
      </c>
      <c r="N13" s="192" t="s">
        <v>102</v>
      </c>
      <c r="O13" s="192" t="s">
        <v>102</v>
      </c>
      <c r="P13" s="192" t="s">
        <v>102</v>
      </c>
      <c r="Q13" s="192" t="s">
        <v>102</v>
      </c>
      <c r="R13" s="191">
        <f t="shared" si="2"/>
        <v>6611</v>
      </c>
      <c r="S13" s="191">
        <v>3241</v>
      </c>
      <c r="T13" s="193">
        <v>3370</v>
      </c>
      <c r="U13" s="194">
        <f t="shared" si="3"/>
        <v>756</v>
      </c>
      <c r="V13" s="203">
        <v>152</v>
      </c>
      <c r="W13" s="191">
        <v>604</v>
      </c>
      <c r="X13" s="191">
        <f t="shared" si="4"/>
        <v>46</v>
      </c>
      <c r="Y13" s="191">
        <v>21</v>
      </c>
      <c r="Z13" s="191">
        <v>25</v>
      </c>
      <c r="AA13" s="195">
        <f t="shared" si="5"/>
        <v>223</v>
      </c>
      <c r="AB13" s="192">
        <v>184</v>
      </c>
      <c r="AC13" s="196">
        <v>39</v>
      </c>
      <c r="AD13" s="197">
        <v>52.9</v>
      </c>
      <c r="AE13" s="198">
        <v>57.1</v>
      </c>
      <c r="AF13" s="198">
        <v>48.5</v>
      </c>
      <c r="AG13" s="198">
        <v>57.7</v>
      </c>
      <c r="AH13" s="198">
        <v>59.6</v>
      </c>
      <c r="AI13" s="199">
        <v>55.9</v>
      </c>
      <c r="AJ13" s="200">
        <v>43.4</v>
      </c>
      <c r="AK13" s="200">
        <v>43</v>
      </c>
      <c r="AL13" s="200">
        <v>43.9</v>
      </c>
      <c r="AM13" s="201">
        <v>38.6</v>
      </c>
      <c r="AN13" s="200">
        <v>39.7</v>
      </c>
      <c r="AO13" s="202">
        <v>37.5</v>
      </c>
    </row>
    <row r="14" spans="1:41" ht="12.75" customHeight="1">
      <c r="A14" s="190">
        <v>1961</v>
      </c>
      <c r="B14" s="179">
        <v>36</v>
      </c>
      <c r="C14" s="191">
        <f t="shared" si="0"/>
        <v>11609</v>
      </c>
      <c r="D14" s="191">
        <v>5904</v>
      </c>
      <c r="E14" s="191">
        <v>5705</v>
      </c>
      <c r="F14" s="191">
        <f t="shared" si="1"/>
        <v>6873</v>
      </c>
      <c r="G14" s="191">
        <v>3620</v>
      </c>
      <c r="H14" s="191">
        <v>3253</v>
      </c>
      <c r="I14" s="192" t="s">
        <v>102</v>
      </c>
      <c r="J14" s="192" t="s">
        <v>102</v>
      </c>
      <c r="K14" s="192" t="s">
        <v>102</v>
      </c>
      <c r="L14" s="192" t="s">
        <v>102</v>
      </c>
      <c r="M14" s="192" t="s">
        <v>102</v>
      </c>
      <c r="N14" s="192" t="s">
        <v>102</v>
      </c>
      <c r="O14" s="192" t="s">
        <v>102</v>
      </c>
      <c r="P14" s="192" t="s">
        <v>102</v>
      </c>
      <c r="Q14" s="192" t="s">
        <v>102</v>
      </c>
      <c r="R14" s="191">
        <f t="shared" si="2"/>
        <v>4151</v>
      </c>
      <c r="S14" s="191">
        <v>2039</v>
      </c>
      <c r="T14" s="193">
        <v>2112</v>
      </c>
      <c r="U14" s="194">
        <f t="shared" si="3"/>
        <v>398</v>
      </c>
      <c r="V14" s="203">
        <v>104</v>
      </c>
      <c r="W14" s="191">
        <v>294</v>
      </c>
      <c r="X14" s="191">
        <f t="shared" si="4"/>
        <v>36</v>
      </c>
      <c r="Y14" s="191">
        <v>22</v>
      </c>
      <c r="Z14" s="191">
        <v>14</v>
      </c>
      <c r="AA14" s="195">
        <f t="shared" si="5"/>
        <v>151</v>
      </c>
      <c r="AB14" s="192">
        <v>119</v>
      </c>
      <c r="AC14" s="196">
        <v>32</v>
      </c>
      <c r="AD14" s="197">
        <v>60.5</v>
      </c>
      <c r="AE14" s="198">
        <v>63.3</v>
      </c>
      <c r="AF14" s="198">
        <v>57.6</v>
      </c>
      <c r="AG14" s="198">
        <v>62.3</v>
      </c>
      <c r="AH14" s="198">
        <v>63.8</v>
      </c>
      <c r="AI14" s="199">
        <v>60.7</v>
      </c>
      <c r="AJ14" s="200">
        <v>37.1</v>
      </c>
      <c r="AK14" s="200">
        <v>36.6</v>
      </c>
      <c r="AL14" s="200">
        <v>37.9</v>
      </c>
      <c r="AM14" s="201">
        <v>35.7</v>
      </c>
      <c r="AN14" s="200">
        <v>36.6</v>
      </c>
      <c r="AO14" s="202">
        <v>34.8</v>
      </c>
    </row>
    <row r="15" spans="1:41" ht="12.75" customHeight="1">
      <c r="A15" s="190">
        <v>1962</v>
      </c>
      <c r="B15" s="179">
        <v>37</v>
      </c>
      <c r="C15" s="191">
        <f t="shared" si="0"/>
        <v>16903</v>
      </c>
      <c r="D15" s="191">
        <v>8646</v>
      </c>
      <c r="E15" s="191">
        <v>8257</v>
      </c>
      <c r="F15" s="191">
        <f t="shared" si="1"/>
        <v>9801</v>
      </c>
      <c r="G15" s="191">
        <v>5194</v>
      </c>
      <c r="H15" s="191">
        <v>4607</v>
      </c>
      <c r="I15" s="192" t="s">
        <v>102</v>
      </c>
      <c r="J15" s="192" t="s">
        <v>102</v>
      </c>
      <c r="K15" s="192" t="s">
        <v>102</v>
      </c>
      <c r="L15" s="192" t="s">
        <v>102</v>
      </c>
      <c r="M15" s="192" t="s">
        <v>102</v>
      </c>
      <c r="N15" s="192" t="s">
        <v>102</v>
      </c>
      <c r="O15" s="192" t="s">
        <v>102</v>
      </c>
      <c r="P15" s="192" t="s">
        <v>102</v>
      </c>
      <c r="Q15" s="192" t="s">
        <v>102</v>
      </c>
      <c r="R15" s="191">
        <f t="shared" si="2"/>
        <v>5878</v>
      </c>
      <c r="S15" s="191">
        <v>2935</v>
      </c>
      <c r="T15" s="193">
        <v>2943</v>
      </c>
      <c r="U15" s="194">
        <f t="shared" si="3"/>
        <v>822</v>
      </c>
      <c r="V15" s="203">
        <v>259</v>
      </c>
      <c r="W15" s="191">
        <v>563</v>
      </c>
      <c r="X15" s="191">
        <f t="shared" si="4"/>
        <v>97</v>
      </c>
      <c r="Y15" s="191">
        <v>34</v>
      </c>
      <c r="Z15" s="191">
        <v>63</v>
      </c>
      <c r="AA15" s="195">
        <f t="shared" si="5"/>
        <v>305</v>
      </c>
      <c r="AB15" s="192">
        <v>224</v>
      </c>
      <c r="AC15" s="196">
        <v>81</v>
      </c>
      <c r="AD15" s="197">
        <v>59.8</v>
      </c>
      <c r="AE15" s="198">
        <v>62.7</v>
      </c>
      <c r="AF15" s="198">
        <v>56.8</v>
      </c>
      <c r="AG15" s="198">
        <v>64</v>
      </c>
      <c r="AH15" s="198">
        <v>65.5</v>
      </c>
      <c r="AI15" s="199">
        <v>62.5</v>
      </c>
      <c r="AJ15" s="200">
        <v>36.6</v>
      </c>
      <c r="AK15" s="200">
        <v>36.5</v>
      </c>
      <c r="AL15" s="200">
        <v>36.6</v>
      </c>
      <c r="AM15" s="201">
        <v>33.5</v>
      </c>
      <c r="AN15" s="200">
        <v>34.3</v>
      </c>
      <c r="AO15" s="202">
        <v>32.6</v>
      </c>
    </row>
    <row r="16" spans="1:41" ht="12.75" customHeight="1">
      <c r="A16" s="190">
        <v>1963</v>
      </c>
      <c r="B16" s="179">
        <v>38</v>
      </c>
      <c r="C16" s="191">
        <f t="shared" si="0"/>
        <v>21501</v>
      </c>
      <c r="D16" s="191">
        <v>10969</v>
      </c>
      <c r="E16" s="191">
        <v>10532</v>
      </c>
      <c r="F16" s="191">
        <f t="shared" si="1"/>
        <v>12852</v>
      </c>
      <c r="G16" s="191">
        <v>6864</v>
      </c>
      <c r="H16" s="191">
        <v>5988</v>
      </c>
      <c r="I16" s="192" t="s">
        <v>102</v>
      </c>
      <c r="J16" s="192" t="s">
        <v>102</v>
      </c>
      <c r="K16" s="192" t="s">
        <v>102</v>
      </c>
      <c r="L16" s="192" t="s">
        <v>102</v>
      </c>
      <c r="M16" s="192" t="s">
        <v>102</v>
      </c>
      <c r="N16" s="192" t="s">
        <v>102</v>
      </c>
      <c r="O16" s="192" t="s">
        <v>102</v>
      </c>
      <c r="P16" s="192" t="s">
        <v>102</v>
      </c>
      <c r="Q16" s="192" t="s">
        <v>102</v>
      </c>
      <c r="R16" s="191">
        <f t="shared" si="2"/>
        <v>6722</v>
      </c>
      <c r="S16" s="191">
        <v>3418</v>
      </c>
      <c r="T16" s="193">
        <v>3304</v>
      </c>
      <c r="U16" s="194">
        <f t="shared" si="3"/>
        <v>1423</v>
      </c>
      <c r="V16" s="191">
        <v>366</v>
      </c>
      <c r="W16" s="191">
        <v>1057</v>
      </c>
      <c r="X16" s="191">
        <f t="shared" si="4"/>
        <v>202</v>
      </c>
      <c r="Y16" s="191">
        <v>77</v>
      </c>
      <c r="Z16" s="191">
        <v>125</v>
      </c>
      <c r="AA16" s="195">
        <f t="shared" si="5"/>
        <v>302</v>
      </c>
      <c r="AB16" s="192">
        <v>244</v>
      </c>
      <c r="AC16" s="196">
        <v>58</v>
      </c>
      <c r="AD16" s="197">
        <v>61.2</v>
      </c>
      <c r="AE16" s="198">
        <v>64.8</v>
      </c>
      <c r="AF16" s="198">
        <v>57.4</v>
      </c>
      <c r="AG16" s="198">
        <v>66.8</v>
      </c>
      <c r="AH16" s="198">
        <v>68.4</v>
      </c>
      <c r="AI16" s="199">
        <v>65.1</v>
      </c>
      <c r="AJ16" s="200">
        <v>32.7</v>
      </c>
      <c r="AK16" s="200">
        <v>33.4</v>
      </c>
      <c r="AL16" s="200">
        <v>31.9</v>
      </c>
      <c r="AM16" s="201">
        <v>30.7</v>
      </c>
      <c r="AN16" s="200">
        <v>31.2</v>
      </c>
      <c r="AO16" s="202">
        <v>30.1</v>
      </c>
    </row>
    <row r="17" spans="1:41" ht="12.75" customHeight="1">
      <c r="A17" s="190">
        <v>1964</v>
      </c>
      <c r="B17" s="179">
        <v>39</v>
      </c>
      <c r="C17" s="191">
        <f t="shared" si="0"/>
        <v>22022</v>
      </c>
      <c r="D17" s="191">
        <v>11270</v>
      </c>
      <c r="E17" s="191">
        <v>10752</v>
      </c>
      <c r="F17" s="191">
        <f t="shared" si="1"/>
        <v>13630</v>
      </c>
      <c r="G17" s="191">
        <v>7319</v>
      </c>
      <c r="H17" s="191">
        <v>6311</v>
      </c>
      <c r="I17" s="192" t="s">
        <v>102</v>
      </c>
      <c r="J17" s="192" t="s">
        <v>102</v>
      </c>
      <c r="K17" s="192" t="s">
        <v>102</v>
      </c>
      <c r="L17" s="192" t="s">
        <v>102</v>
      </c>
      <c r="M17" s="192" t="s">
        <v>102</v>
      </c>
      <c r="N17" s="192" t="s">
        <v>102</v>
      </c>
      <c r="O17" s="192" t="s">
        <v>102</v>
      </c>
      <c r="P17" s="192" t="s">
        <v>102</v>
      </c>
      <c r="Q17" s="192" t="s">
        <v>102</v>
      </c>
      <c r="R17" s="191">
        <f t="shared" si="2"/>
        <v>6383</v>
      </c>
      <c r="S17" s="191">
        <v>3239</v>
      </c>
      <c r="T17" s="193">
        <v>3144</v>
      </c>
      <c r="U17" s="194">
        <f t="shared" si="3"/>
        <v>1547</v>
      </c>
      <c r="V17" s="191">
        <v>409</v>
      </c>
      <c r="W17" s="191">
        <v>1138</v>
      </c>
      <c r="X17" s="191">
        <f t="shared" si="4"/>
        <v>48</v>
      </c>
      <c r="Y17" s="191">
        <v>27</v>
      </c>
      <c r="Z17" s="191">
        <v>21</v>
      </c>
      <c r="AA17" s="195">
        <f t="shared" si="5"/>
        <v>414</v>
      </c>
      <c r="AB17" s="192">
        <v>276</v>
      </c>
      <c r="AC17" s="196">
        <v>138</v>
      </c>
      <c r="AD17" s="197">
        <v>63.8</v>
      </c>
      <c r="AE17" s="198">
        <v>67.4</v>
      </c>
      <c r="AF17" s="198">
        <v>60</v>
      </c>
      <c r="AG17" s="198">
        <v>69.3</v>
      </c>
      <c r="AH17" s="198">
        <v>70.6</v>
      </c>
      <c r="AI17" s="199">
        <v>67.9</v>
      </c>
      <c r="AJ17" s="200">
        <v>30.9</v>
      </c>
      <c r="AK17" s="200">
        <v>31.2</v>
      </c>
      <c r="AL17" s="200">
        <v>30.5</v>
      </c>
      <c r="AM17" s="201">
        <v>28.7</v>
      </c>
      <c r="AN17" s="200">
        <v>29.1</v>
      </c>
      <c r="AO17" s="202">
        <v>28.4</v>
      </c>
    </row>
    <row r="18" spans="1:41" ht="12.75" customHeight="1">
      <c r="A18" s="190">
        <v>1965</v>
      </c>
      <c r="B18" s="179">
        <v>40</v>
      </c>
      <c r="C18" s="191">
        <f t="shared" si="0"/>
        <v>20447</v>
      </c>
      <c r="D18" s="191">
        <v>10437</v>
      </c>
      <c r="E18" s="191">
        <v>10010</v>
      </c>
      <c r="F18" s="191">
        <f t="shared" si="1"/>
        <v>13113</v>
      </c>
      <c r="G18" s="191">
        <v>7051</v>
      </c>
      <c r="H18" s="191">
        <v>6062</v>
      </c>
      <c r="I18" s="192" t="s">
        <v>102</v>
      </c>
      <c r="J18" s="192" t="s">
        <v>102</v>
      </c>
      <c r="K18" s="192" t="s">
        <v>102</v>
      </c>
      <c r="L18" s="192" t="s">
        <v>102</v>
      </c>
      <c r="M18" s="192" t="s">
        <v>102</v>
      </c>
      <c r="N18" s="192" t="s">
        <v>102</v>
      </c>
      <c r="O18" s="192" t="s">
        <v>102</v>
      </c>
      <c r="P18" s="192" t="s">
        <v>102</v>
      </c>
      <c r="Q18" s="192" t="s">
        <v>102</v>
      </c>
      <c r="R18" s="191">
        <f t="shared" si="2"/>
        <v>5430</v>
      </c>
      <c r="S18" s="191">
        <v>2761</v>
      </c>
      <c r="T18" s="193">
        <v>2669</v>
      </c>
      <c r="U18" s="194">
        <f t="shared" si="3"/>
        <v>1524</v>
      </c>
      <c r="V18" s="191">
        <v>396</v>
      </c>
      <c r="W18" s="191">
        <v>1128</v>
      </c>
      <c r="X18" s="191">
        <f t="shared" si="4"/>
        <v>43</v>
      </c>
      <c r="Y18" s="191">
        <v>22</v>
      </c>
      <c r="Z18" s="191">
        <v>21</v>
      </c>
      <c r="AA18" s="195">
        <f t="shared" si="5"/>
        <v>337</v>
      </c>
      <c r="AB18" s="192">
        <v>207</v>
      </c>
      <c r="AC18" s="196">
        <v>130</v>
      </c>
      <c r="AD18" s="197">
        <v>65.8</v>
      </c>
      <c r="AE18" s="198">
        <v>69.5</v>
      </c>
      <c r="AF18" s="198">
        <v>61.9</v>
      </c>
      <c r="AG18" s="198">
        <v>70.7</v>
      </c>
      <c r="AH18" s="198">
        <v>71.7</v>
      </c>
      <c r="AI18" s="199">
        <v>69.6</v>
      </c>
      <c r="AJ18" s="200">
        <v>28.2</v>
      </c>
      <c r="AK18" s="200">
        <v>28.4</v>
      </c>
      <c r="AL18" s="200">
        <v>28</v>
      </c>
      <c r="AM18" s="201">
        <v>26.5</v>
      </c>
      <c r="AN18" s="200">
        <v>26.9</v>
      </c>
      <c r="AO18" s="202">
        <v>26</v>
      </c>
    </row>
    <row r="19" spans="1:41" ht="12.75" customHeight="1">
      <c r="A19" s="190">
        <v>1966</v>
      </c>
      <c r="B19" s="179">
        <v>41</v>
      </c>
      <c r="C19" s="191">
        <f t="shared" si="0"/>
        <v>18790</v>
      </c>
      <c r="D19" s="191">
        <v>9700</v>
      </c>
      <c r="E19" s="191">
        <v>9090</v>
      </c>
      <c r="F19" s="191">
        <f t="shared" si="1"/>
        <v>12737</v>
      </c>
      <c r="G19" s="191">
        <v>6887</v>
      </c>
      <c r="H19" s="191">
        <v>5850</v>
      </c>
      <c r="I19" s="192" t="s">
        <v>102</v>
      </c>
      <c r="J19" s="192" t="s">
        <v>102</v>
      </c>
      <c r="K19" s="192" t="s">
        <v>102</v>
      </c>
      <c r="L19" s="192" t="s">
        <v>102</v>
      </c>
      <c r="M19" s="192" t="s">
        <v>102</v>
      </c>
      <c r="N19" s="192" t="s">
        <v>102</v>
      </c>
      <c r="O19" s="192" t="s">
        <v>102</v>
      </c>
      <c r="P19" s="192" t="s">
        <v>102</v>
      </c>
      <c r="Q19" s="192" t="s">
        <v>102</v>
      </c>
      <c r="R19" s="191">
        <f t="shared" si="2"/>
        <v>4369</v>
      </c>
      <c r="S19" s="191">
        <v>2224</v>
      </c>
      <c r="T19" s="193">
        <v>2145</v>
      </c>
      <c r="U19" s="194">
        <f t="shared" si="3"/>
        <v>1301</v>
      </c>
      <c r="V19" s="203">
        <v>344</v>
      </c>
      <c r="W19" s="191">
        <v>957</v>
      </c>
      <c r="X19" s="191">
        <f t="shared" si="4"/>
        <v>39</v>
      </c>
      <c r="Y19" s="191">
        <v>30</v>
      </c>
      <c r="Z19" s="191">
        <v>9</v>
      </c>
      <c r="AA19" s="195">
        <f t="shared" si="5"/>
        <v>344</v>
      </c>
      <c r="AB19" s="192">
        <v>215</v>
      </c>
      <c r="AC19" s="196">
        <v>129</v>
      </c>
      <c r="AD19" s="197">
        <v>69.6</v>
      </c>
      <c r="AE19" s="198">
        <v>73.2</v>
      </c>
      <c r="AF19" s="198">
        <v>65.8</v>
      </c>
      <c r="AG19" s="198">
        <v>72.3</v>
      </c>
      <c r="AH19" s="198">
        <v>73.5</v>
      </c>
      <c r="AI19" s="199">
        <v>71.2</v>
      </c>
      <c r="AJ19" s="200">
        <v>25.1</v>
      </c>
      <c r="AK19" s="200">
        <v>25.1</v>
      </c>
      <c r="AL19" s="200">
        <v>25</v>
      </c>
      <c r="AM19" s="201">
        <v>24.5</v>
      </c>
      <c r="AN19" s="200">
        <v>24.6</v>
      </c>
      <c r="AO19" s="202">
        <v>24.4</v>
      </c>
    </row>
    <row r="20" spans="1:41" ht="12.75" customHeight="1">
      <c r="A20" s="190">
        <v>1967</v>
      </c>
      <c r="B20" s="179">
        <v>42</v>
      </c>
      <c r="C20" s="191">
        <f t="shared" si="0"/>
        <v>16576</v>
      </c>
      <c r="D20" s="191">
        <v>8532</v>
      </c>
      <c r="E20" s="191">
        <v>8044</v>
      </c>
      <c r="F20" s="191">
        <f t="shared" si="1"/>
        <v>11854</v>
      </c>
      <c r="G20" s="191">
        <v>6381</v>
      </c>
      <c r="H20" s="191">
        <v>5473</v>
      </c>
      <c r="I20" s="192" t="s">
        <v>102</v>
      </c>
      <c r="J20" s="192" t="s">
        <v>102</v>
      </c>
      <c r="K20" s="192" t="s">
        <v>102</v>
      </c>
      <c r="L20" s="192" t="s">
        <v>102</v>
      </c>
      <c r="M20" s="192" t="s">
        <v>102</v>
      </c>
      <c r="N20" s="192" t="s">
        <v>102</v>
      </c>
      <c r="O20" s="192" t="s">
        <v>102</v>
      </c>
      <c r="P20" s="192" t="s">
        <v>102</v>
      </c>
      <c r="Q20" s="192" t="s">
        <v>102</v>
      </c>
      <c r="R20" s="191">
        <f t="shared" si="2"/>
        <v>3303</v>
      </c>
      <c r="S20" s="191">
        <v>1653</v>
      </c>
      <c r="T20" s="193">
        <v>1650</v>
      </c>
      <c r="U20" s="194">
        <f t="shared" si="3"/>
        <v>1096</v>
      </c>
      <c r="V20" s="203">
        <v>310</v>
      </c>
      <c r="W20" s="191">
        <v>786</v>
      </c>
      <c r="X20" s="191">
        <f t="shared" si="4"/>
        <v>42</v>
      </c>
      <c r="Y20" s="191">
        <v>20</v>
      </c>
      <c r="Z20" s="191">
        <v>22</v>
      </c>
      <c r="AA20" s="195">
        <f t="shared" si="5"/>
        <v>281</v>
      </c>
      <c r="AB20" s="192">
        <v>168</v>
      </c>
      <c r="AC20" s="196">
        <v>113</v>
      </c>
      <c r="AD20" s="197">
        <v>73.2</v>
      </c>
      <c r="AE20" s="198">
        <v>76.8</v>
      </c>
      <c r="AF20" s="198">
        <v>69.4</v>
      </c>
      <c r="AG20" s="198">
        <v>74.5</v>
      </c>
      <c r="AH20" s="198">
        <v>75.3</v>
      </c>
      <c r="AI20" s="199">
        <v>73.7</v>
      </c>
      <c r="AJ20" s="200">
        <v>21.6</v>
      </c>
      <c r="AK20" s="200">
        <v>21.3</v>
      </c>
      <c r="AL20" s="200">
        <v>21.9</v>
      </c>
      <c r="AM20" s="201">
        <v>22.9</v>
      </c>
      <c r="AN20" s="200">
        <v>23.1</v>
      </c>
      <c r="AO20" s="202">
        <v>22.7</v>
      </c>
    </row>
    <row r="21" spans="1:41" ht="12.75" customHeight="1">
      <c r="A21" s="190">
        <v>1968</v>
      </c>
      <c r="B21" s="179">
        <v>43</v>
      </c>
      <c r="C21" s="191">
        <f t="shared" si="0"/>
        <v>15550</v>
      </c>
      <c r="D21" s="191">
        <v>7966</v>
      </c>
      <c r="E21" s="191">
        <v>7584</v>
      </c>
      <c r="F21" s="191">
        <f t="shared" si="1"/>
        <v>11381</v>
      </c>
      <c r="G21" s="191">
        <v>6004</v>
      </c>
      <c r="H21" s="191">
        <v>5377</v>
      </c>
      <c r="I21" s="192" t="s">
        <v>102</v>
      </c>
      <c r="J21" s="192" t="s">
        <v>102</v>
      </c>
      <c r="K21" s="192" t="s">
        <v>102</v>
      </c>
      <c r="L21" s="192" t="s">
        <v>102</v>
      </c>
      <c r="M21" s="192" t="s">
        <v>102</v>
      </c>
      <c r="N21" s="192" t="s">
        <v>102</v>
      </c>
      <c r="O21" s="192" t="s">
        <v>102</v>
      </c>
      <c r="P21" s="192" t="s">
        <v>102</v>
      </c>
      <c r="Q21" s="192" t="s">
        <v>102</v>
      </c>
      <c r="R21" s="191">
        <f t="shared" si="2"/>
        <v>2900</v>
      </c>
      <c r="S21" s="191">
        <v>1465</v>
      </c>
      <c r="T21" s="193">
        <v>1435</v>
      </c>
      <c r="U21" s="194">
        <f t="shared" si="3"/>
        <v>933</v>
      </c>
      <c r="V21" s="203">
        <v>312</v>
      </c>
      <c r="W21" s="191">
        <v>621</v>
      </c>
      <c r="X21" s="191">
        <f t="shared" si="4"/>
        <v>12</v>
      </c>
      <c r="Y21" s="191">
        <v>9</v>
      </c>
      <c r="Z21" s="191">
        <v>3</v>
      </c>
      <c r="AA21" s="195">
        <f t="shared" si="5"/>
        <v>324</v>
      </c>
      <c r="AB21" s="192">
        <v>176</v>
      </c>
      <c r="AC21" s="196">
        <v>148</v>
      </c>
      <c r="AD21" s="197">
        <v>75.3</v>
      </c>
      <c r="AE21" s="198">
        <v>77.6</v>
      </c>
      <c r="AF21" s="198">
        <v>72.9</v>
      </c>
      <c r="AG21" s="198">
        <v>76.8</v>
      </c>
      <c r="AH21" s="198">
        <v>77</v>
      </c>
      <c r="AI21" s="199">
        <v>76.5</v>
      </c>
      <c r="AJ21" s="200">
        <v>20.7</v>
      </c>
      <c r="AK21" s="200">
        <v>20.6</v>
      </c>
      <c r="AL21" s="200">
        <v>20.9</v>
      </c>
      <c r="AM21" s="201">
        <v>20.9</v>
      </c>
      <c r="AN21" s="200">
        <v>21.2</v>
      </c>
      <c r="AO21" s="202">
        <v>20.6</v>
      </c>
    </row>
    <row r="22" spans="1:41" ht="12.75" customHeight="1">
      <c r="A22" s="190">
        <v>1969</v>
      </c>
      <c r="B22" s="179">
        <v>44</v>
      </c>
      <c r="C22" s="191">
        <f t="shared" si="0"/>
        <v>14526</v>
      </c>
      <c r="D22" s="191">
        <v>7526</v>
      </c>
      <c r="E22" s="191">
        <v>7000</v>
      </c>
      <c r="F22" s="191">
        <f t="shared" si="1"/>
        <v>11070</v>
      </c>
      <c r="G22" s="191">
        <v>5883</v>
      </c>
      <c r="H22" s="191">
        <v>5187</v>
      </c>
      <c r="I22" s="192" t="s">
        <v>102</v>
      </c>
      <c r="J22" s="192" t="s">
        <v>102</v>
      </c>
      <c r="K22" s="192" t="s">
        <v>102</v>
      </c>
      <c r="L22" s="192" t="s">
        <v>102</v>
      </c>
      <c r="M22" s="192" t="s">
        <v>102</v>
      </c>
      <c r="N22" s="192" t="s">
        <v>102</v>
      </c>
      <c r="O22" s="192" t="s">
        <v>102</v>
      </c>
      <c r="P22" s="192" t="s">
        <v>102</v>
      </c>
      <c r="Q22" s="192" t="s">
        <v>102</v>
      </c>
      <c r="R22" s="191">
        <f t="shared" si="2"/>
        <v>2283</v>
      </c>
      <c r="S22" s="191">
        <v>1157</v>
      </c>
      <c r="T22" s="193">
        <v>1126</v>
      </c>
      <c r="U22" s="194">
        <f t="shared" si="3"/>
        <v>877</v>
      </c>
      <c r="V22" s="203">
        <v>332</v>
      </c>
      <c r="W22" s="191">
        <v>545</v>
      </c>
      <c r="X22" s="191">
        <f t="shared" si="4"/>
        <v>10</v>
      </c>
      <c r="Y22" s="191">
        <v>9</v>
      </c>
      <c r="Z22" s="191">
        <v>1</v>
      </c>
      <c r="AA22" s="195">
        <f t="shared" si="5"/>
        <v>286</v>
      </c>
      <c r="AB22" s="192">
        <v>145</v>
      </c>
      <c r="AC22" s="196">
        <v>141</v>
      </c>
      <c r="AD22" s="197">
        <v>78.2</v>
      </c>
      <c r="AE22" s="198">
        <v>80.1</v>
      </c>
      <c r="AF22" s="198">
        <v>76.1</v>
      </c>
      <c r="AG22" s="198">
        <v>79.4</v>
      </c>
      <c r="AH22" s="198">
        <v>79.2</v>
      </c>
      <c r="AI22" s="199">
        <v>79.5</v>
      </c>
      <c r="AJ22" s="200">
        <v>17.7</v>
      </c>
      <c r="AK22" s="200">
        <v>17.3</v>
      </c>
      <c r="AL22" s="200">
        <v>18.1</v>
      </c>
      <c r="AM22" s="201">
        <v>18.7</v>
      </c>
      <c r="AN22" s="200">
        <v>18.9</v>
      </c>
      <c r="AO22" s="202">
        <v>18.4</v>
      </c>
    </row>
    <row r="23" spans="1:41" ht="12.75" customHeight="1">
      <c r="A23" s="190">
        <v>1970</v>
      </c>
      <c r="B23" s="179">
        <v>45</v>
      </c>
      <c r="C23" s="191">
        <f t="shared" si="0"/>
        <v>14396</v>
      </c>
      <c r="D23" s="191">
        <v>7347</v>
      </c>
      <c r="E23" s="191">
        <v>7049</v>
      </c>
      <c r="F23" s="191">
        <f t="shared" si="1"/>
        <v>11334</v>
      </c>
      <c r="G23" s="191">
        <v>5862</v>
      </c>
      <c r="H23" s="191">
        <v>5472</v>
      </c>
      <c r="I23" s="192" t="s">
        <v>102</v>
      </c>
      <c r="J23" s="192" t="s">
        <v>102</v>
      </c>
      <c r="K23" s="192" t="s">
        <v>102</v>
      </c>
      <c r="L23" s="192" t="s">
        <v>102</v>
      </c>
      <c r="M23" s="192" t="s">
        <v>102</v>
      </c>
      <c r="N23" s="192" t="s">
        <v>102</v>
      </c>
      <c r="O23" s="192" t="s">
        <v>102</v>
      </c>
      <c r="P23" s="192" t="s">
        <v>102</v>
      </c>
      <c r="Q23" s="192" t="s">
        <v>102</v>
      </c>
      <c r="R23" s="191">
        <f t="shared" si="2"/>
        <v>1891</v>
      </c>
      <c r="S23" s="191">
        <v>965</v>
      </c>
      <c r="T23" s="193">
        <v>926</v>
      </c>
      <c r="U23" s="194">
        <f t="shared" si="3"/>
        <v>871</v>
      </c>
      <c r="V23" s="203">
        <v>367</v>
      </c>
      <c r="W23" s="191">
        <v>504</v>
      </c>
      <c r="X23" s="191">
        <f t="shared" si="4"/>
        <v>20</v>
      </c>
      <c r="Y23" s="191">
        <v>11</v>
      </c>
      <c r="Z23" s="191">
        <v>9</v>
      </c>
      <c r="AA23" s="195">
        <f t="shared" si="5"/>
        <v>280</v>
      </c>
      <c r="AB23" s="192">
        <v>142</v>
      </c>
      <c r="AC23" s="196">
        <v>138</v>
      </c>
      <c r="AD23" s="197">
        <v>80.7</v>
      </c>
      <c r="AE23" s="198">
        <v>81.7</v>
      </c>
      <c r="AF23" s="198">
        <v>79.6</v>
      </c>
      <c r="AG23" s="198">
        <v>82.1</v>
      </c>
      <c r="AH23" s="198">
        <v>81.6</v>
      </c>
      <c r="AI23" s="199">
        <v>82.7</v>
      </c>
      <c r="AJ23" s="200">
        <v>15.1</v>
      </c>
      <c r="AK23" s="200">
        <v>15.1</v>
      </c>
      <c r="AL23" s="200">
        <v>15.1</v>
      </c>
      <c r="AM23" s="201">
        <v>16.3</v>
      </c>
      <c r="AN23" s="200">
        <v>16.5</v>
      </c>
      <c r="AO23" s="202">
        <v>16.1</v>
      </c>
    </row>
    <row r="24" spans="1:41" ht="12.75" customHeight="1">
      <c r="A24" s="190">
        <v>1971</v>
      </c>
      <c r="B24" s="179">
        <v>46</v>
      </c>
      <c r="C24" s="191">
        <f t="shared" si="0"/>
        <v>13972</v>
      </c>
      <c r="D24" s="191">
        <v>7271</v>
      </c>
      <c r="E24" s="191">
        <v>6701</v>
      </c>
      <c r="F24" s="191">
        <f t="shared" si="1"/>
        <v>11445</v>
      </c>
      <c r="G24" s="191">
        <v>5977</v>
      </c>
      <c r="H24" s="191">
        <v>5468</v>
      </c>
      <c r="I24" s="192" t="s">
        <v>102</v>
      </c>
      <c r="J24" s="192" t="s">
        <v>102</v>
      </c>
      <c r="K24" s="192" t="s">
        <v>102</v>
      </c>
      <c r="L24" s="192" t="s">
        <v>102</v>
      </c>
      <c r="M24" s="192" t="s">
        <v>102</v>
      </c>
      <c r="N24" s="192" t="s">
        <v>102</v>
      </c>
      <c r="O24" s="192" t="s">
        <v>102</v>
      </c>
      <c r="P24" s="192" t="s">
        <v>102</v>
      </c>
      <c r="Q24" s="192" t="s">
        <v>102</v>
      </c>
      <c r="R24" s="191">
        <f t="shared" si="2"/>
        <v>1684</v>
      </c>
      <c r="S24" s="191">
        <v>1070</v>
      </c>
      <c r="T24" s="193">
        <v>614</v>
      </c>
      <c r="U24" s="194">
        <f t="shared" si="3"/>
        <v>513</v>
      </c>
      <c r="V24" s="203">
        <v>71</v>
      </c>
      <c r="W24" s="191">
        <v>442</v>
      </c>
      <c r="X24" s="191">
        <f t="shared" si="4"/>
        <v>10</v>
      </c>
      <c r="Y24" s="191">
        <v>7</v>
      </c>
      <c r="Z24" s="191">
        <v>3</v>
      </c>
      <c r="AA24" s="195">
        <f t="shared" si="5"/>
        <v>320</v>
      </c>
      <c r="AB24" s="192">
        <v>146</v>
      </c>
      <c r="AC24" s="196">
        <v>174</v>
      </c>
      <c r="AD24" s="197">
        <v>84.2</v>
      </c>
      <c r="AE24" s="198">
        <v>84.2</v>
      </c>
      <c r="AF24" s="198">
        <v>84.2</v>
      </c>
      <c r="AG24" s="198">
        <v>85</v>
      </c>
      <c r="AH24" s="198">
        <v>84.1</v>
      </c>
      <c r="AI24" s="199">
        <v>85.9</v>
      </c>
      <c r="AJ24" s="200">
        <v>14.3</v>
      </c>
      <c r="AK24" s="200">
        <v>16.7</v>
      </c>
      <c r="AL24" s="200">
        <v>11.8</v>
      </c>
      <c r="AM24" s="201">
        <v>13.7</v>
      </c>
      <c r="AN24" s="200">
        <v>13.8</v>
      </c>
      <c r="AO24" s="202">
        <v>13.6</v>
      </c>
    </row>
    <row r="25" spans="1:41" ht="12.75" customHeight="1">
      <c r="A25" s="190">
        <v>1972</v>
      </c>
      <c r="B25" s="179">
        <v>47</v>
      </c>
      <c r="C25" s="191">
        <f t="shared" si="0"/>
        <v>13323</v>
      </c>
      <c r="D25" s="191">
        <v>6778</v>
      </c>
      <c r="E25" s="191">
        <v>6545</v>
      </c>
      <c r="F25" s="191">
        <f t="shared" si="1"/>
        <v>11245</v>
      </c>
      <c r="G25" s="191">
        <v>5813</v>
      </c>
      <c r="H25" s="191">
        <v>5432</v>
      </c>
      <c r="I25" s="192" t="s">
        <v>102</v>
      </c>
      <c r="J25" s="192" t="s">
        <v>102</v>
      </c>
      <c r="K25" s="192" t="s">
        <v>102</v>
      </c>
      <c r="L25" s="192" t="s">
        <v>102</v>
      </c>
      <c r="M25" s="192" t="s">
        <v>102</v>
      </c>
      <c r="N25" s="192" t="s">
        <v>102</v>
      </c>
      <c r="O25" s="192" t="s">
        <v>102</v>
      </c>
      <c r="P25" s="192" t="s">
        <v>102</v>
      </c>
      <c r="Q25" s="192" t="s">
        <v>102</v>
      </c>
      <c r="R25" s="191">
        <f t="shared" si="2"/>
        <v>1260</v>
      </c>
      <c r="S25" s="191">
        <v>786</v>
      </c>
      <c r="T25" s="193">
        <v>474</v>
      </c>
      <c r="U25" s="194">
        <f t="shared" si="3"/>
        <v>515</v>
      </c>
      <c r="V25" s="203">
        <v>56</v>
      </c>
      <c r="W25" s="191">
        <v>459</v>
      </c>
      <c r="X25" s="191">
        <f t="shared" si="4"/>
        <v>14</v>
      </c>
      <c r="Y25" s="191">
        <v>7</v>
      </c>
      <c r="Z25" s="191">
        <v>7</v>
      </c>
      <c r="AA25" s="195">
        <f t="shared" si="5"/>
        <v>289</v>
      </c>
      <c r="AB25" s="192">
        <v>116</v>
      </c>
      <c r="AC25" s="196">
        <v>173</v>
      </c>
      <c r="AD25" s="197">
        <v>86.6</v>
      </c>
      <c r="AE25" s="198">
        <v>87.5</v>
      </c>
      <c r="AF25" s="198">
        <v>85.6</v>
      </c>
      <c r="AG25" s="198">
        <v>87.2</v>
      </c>
      <c r="AH25" s="198">
        <v>86.2</v>
      </c>
      <c r="AI25" s="199">
        <v>88.2</v>
      </c>
      <c r="AJ25" s="200">
        <v>11.6</v>
      </c>
      <c r="AK25" s="200">
        <v>13.3</v>
      </c>
      <c r="AL25" s="200">
        <v>9.9</v>
      </c>
      <c r="AM25" s="201">
        <v>11.5</v>
      </c>
      <c r="AN25" s="200">
        <v>11.4</v>
      </c>
      <c r="AO25" s="202">
        <v>11.5</v>
      </c>
    </row>
    <row r="26" spans="1:41" ht="12.75" customHeight="1">
      <c r="A26" s="190">
        <v>1973</v>
      </c>
      <c r="B26" s="179">
        <v>48</v>
      </c>
      <c r="C26" s="191">
        <f t="shared" si="0"/>
        <v>12944</v>
      </c>
      <c r="D26" s="191">
        <v>6648</v>
      </c>
      <c r="E26" s="191">
        <v>6296</v>
      </c>
      <c r="F26" s="191">
        <f t="shared" si="1"/>
        <v>11279</v>
      </c>
      <c r="G26" s="191">
        <v>5871</v>
      </c>
      <c r="H26" s="191">
        <v>5408</v>
      </c>
      <c r="I26" s="192" t="s">
        <v>102</v>
      </c>
      <c r="J26" s="192" t="s">
        <v>102</v>
      </c>
      <c r="K26" s="192" t="s">
        <v>102</v>
      </c>
      <c r="L26" s="192" t="s">
        <v>102</v>
      </c>
      <c r="M26" s="192" t="s">
        <v>102</v>
      </c>
      <c r="N26" s="192" t="s">
        <v>102</v>
      </c>
      <c r="O26" s="192" t="s">
        <v>102</v>
      </c>
      <c r="P26" s="192" t="s">
        <v>102</v>
      </c>
      <c r="Q26" s="192" t="s">
        <v>102</v>
      </c>
      <c r="R26" s="191">
        <f t="shared" si="2"/>
        <v>939</v>
      </c>
      <c r="S26" s="191">
        <v>636</v>
      </c>
      <c r="T26" s="193">
        <v>303</v>
      </c>
      <c r="U26" s="194">
        <f t="shared" si="3"/>
        <v>481</v>
      </c>
      <c r="V26" s="203">
        <v>47</v>
      </c>
      <c r="W26" s="204">
        <v>434</v>
      </c>
      <c r="X26" s="191">
        <f t="shared" si="4"/>
        <v>6</v>
      </c>
      <c r="Y26" s="191">
        <v>2</v>
      </c>
      <c r="Z26" s="191">
        <v>4</v>
      </c>
      <c r="AA26" s="195">
        <f t="shared" si="5"/>
        <v>239</v>
      </c>
      <c r="AB26" s="192">
        <v>92</v>
      </c>
      <c r="AC26" s="196">
        <v>147</v>
      </c>
      <c r="AD26" s="197">
        <v>89</v>
      </c>
      <c r="AE26" s="198">
        <v>89.7</v>
      </c>
      <c r="AF26" s="198">
        <v>88.2</v>
      </c>
      <c r="AG26" s="198">
        <v>89.4</v>
      </c>
      <c r="AH26" s="198">
        <v>88.3</v>
      </c>
      <c r="AI26" s="199">
        <v>90.6</v>
      </c>
      <c r="AJ26" s="200">
        <v>9.1</v>
      </c>
      <c r="AK26" s="200">
        <v>11</v>
      </c>
      <c r="AL26" s="200">
        <v>7.1</v>
      </c>
      <c r="AM26" s="201">
        <v>9.4</v>
      </c>
      <c r="AN26" s="200">
        <v>9.4</v>
      </c>
      <c r="AO26" s="202">
        <v>9.4</v>
      </c>
    </row>
    <row r="27" spans="1:41" ht="12.75" customHeight="1">
      <c r="A27" s="190">
        <v>1974</v>
      </c>
      <c r="B27" s="179">
        <v>49</v>
      </c>
      <c r="C27" s="191">
        <f t="shared" si="0"/>
        <v>14116</v>
      </c>
      <c r="D27" s="191">
        <v>7219</v>
      </c>
      <c r="E27" s="191">
        <v>6897</v>
      </c>
      <c r="F27" s="191">
        <f t="shared" si="1"/>
        <v>12517</v>
      </c>
      <c r="G27" s="191">
        <v>6498</v>
      </c>
      <c r="H27" s="191">
        <v>6019</v>
      </c>
      <c r="I27" s="192" t="s">
        <v>102</v>
      </c>
      <c r="J27" s="192" t="s">
        <v>102</v>
      </c>
      <c r="K27" s="192" t="s">
        <v>102</v>
      </c>
      <c r="L27" s="192" t="s">
        <v>102</v>
      </c>
      <c r="M27" s="192" t="s">
        <v>102</v>
      </c>
      <c r="N27" s="192" t="s">
        <v>102</v>
      </c>
      <c r="O27" s="192" t="s">
        <v>102</v>
      </c>
      <c r="P27" s="192" t="s">
        <v>102</v>
      </c>
      <c r="Q27" s="192" t="s">
        <v>102</v>
      </c>
      <c r="R27" s="191">
        <f t="shared" si="2"/>
        <v>519</v>
      </c>
      <c r="S27" s="191">
        <v>248</v>
      </c>
      <c r="T27" s="193">
        <v>271</v>
      </c>
      <c r="U27" s="194">
        <f t="shared" si="3"/>
        <v>834</v>
      </c>
      <c r="V27" s="203">
        <v>362</v>
      </c>
      <c r="W27" s="191">
        <v>472</v>
      </c>
      <c r="X27" s="191">
        <v>7</v>
      </c>
      <c r="Y27" s="191">
        <v>3</v>
      </c>
      <c r="Z27" s="191">
        <v>4</v>
      </c>
      <c r="AA27" s="195">
        <v>239</v>
      </c>
      <c r="AB27" s="192">
        <v>108</v>
      </c>
      <c r="AC27" s="196">
        <v>131</v>
      </c>
      <c r="AD27" s="197">
        <v>90.4</v>
      </c>
      <c r="AE27" s="198">
        <v>91.5</v>
      </c>
      <c r="AF27" s="198">
        <v>89.2</v>
      </c>
      <c r="AG27" s="198">
        <v>90.8</v>
      </c>
      <c r="AH27" s="198">
        <v>89.7</v>
      </c>
      <c r="AI27" s="199">
        <v>91.6</v>
      </c>
      <c r="AJ27" s="200">
        <v>5.4</v>
      </c>
      <c r="AK27" s="200">
        <v>4.9</v>
      </c>
      <c r="AL27" s="200">
        <v>5.8</v>
      </c>
      <c r="AM27" s="201">
        <v>7.7</v>
      </c>
      <c r="AN27" s="200">
        <v>7.7</v>
      </c>
      <c r="AO27" s="202">
        <v>7.7</v>
      </c>
    </row>
    <row r="28" spans="1:41" ht="12.75" customHeight="1">
      <c r="A28" s="190">
        <v>1975</v>
      </c>
      <c r="B28" s="179">
        <v>50</v>
      </c>
      <c r="C28" s="191">
        <f t="shared" si="0"/>
        <v>13594</v>
      </c>
      <c r="D28" s="191">
        <v>6875</v>
      </c>
      <c r="E28" s="191">
        <v>6719</v>
      </c>
      <c r="F28" s="191">
        <f t="shared" si="1"/>
        <v>12378</v>
      </c>
      <c r="G28" s="191">
        <v>6332</v>
      </c>
      <c r="H28" s="191">
        <v>6046</v>
      </c>
      <c r="I28" s="205" t="s">
        <v>102</v>
      </c>
      <c r="J28" s="205" t="s">
        <v>102</v>
      </c>
      <c r="K28" s="205" t="s">
        <v>102</v>
      </c>
      <c r="L28" s="205" t="s">
        <v>102</v>
      </c>
      <c r="M28" s="205" t="s">
        <v>102</v>
      </c>
      <c r="N28" s="205" t="s">
        <v>102</v>
      </c>
      <c r="O28" s="205" t="s">
        <v>102</v>
      </c>
      <c r="P28" s="205" t="s">
        <v>102</v>
      </c>
      <c r="Q28" s="205" t="s">
        <v>102</v>
      </c>
      <c r="R28" s="191">
        <f t="shared" si="2"/>
        <v>360</v>
      </c>
      <c r="S28" s="191">
        <v>174</v>
      </c>
      <c r="T28" s="193">
        <v>186</v>
      </c>
      <c r="U28" s="194">
        <f t="shared" si="3"/>
        <v>740</v>
      </c>
      <c r="V28" s="203">
        <v>325</v>
      </c>
      <c r="W28" s="191">
        <v>415</v>
      </c>
      <c r="X28" s="191">
        <v>4</v>
      </c>
      <c r="Y28" s="191">
        <v>4</v>
      </c>
      <c r="Z28" s="192" t="s">
        <v>103</v>
      </c>
      <c r="AA28" s="195">
        <f aca="true" t="shared" si="6" ref="AA28:AA49">AB28+AC28</f>
        <v>112</v>
      </c>
      <c r="AB28" s="192">
        <v>40</v>
      </c>
      <c r="AC28" s="196">
        <v>72</v>
      </c>
      <c r="AD28" s="197">
        <v>91.9</v>
      </c>
      <c r="AE28" s="198">
        <v>92.7</v>
      </c>
      <c r="AF28" s="198">
        <v>91.1</v>
      </c>
      <c r="AG28" s="198">
        <v>91.9</v>
      </c>
      <c r="AH28" s="198">
        <v>91</v>
      </c>
      <c r="AI28" s="199">
        <v>93</v>
      </c>
      <c r="AJ28" s="200">
        <v>3.5</v>
      </c>
      <c r="AK28" s="200">
        <v>3.1</v>
      </c>
      <c r="AL28" s="200">
        <v>3.9</v>
      </c>
      <c r="AM28" s="201">
        <v>5.9</v>
      </c>
      <c r="AN28" s="200">
        <v>5.9</v>
      </c>
      <c r="AO28" s="202">
        <v>5.9</v>
      </c>
    </row>
    <row r="29" spans="1:41" ht="12.75" customHeight="1">
      <c r="A29" s="190">
        <v>1976</v>
      </c>
      <c r="B29" s="179">
        <v>51</v>
      </c>
      <c r="C29" s="191">
        <f t="shared" si="0"/>
        <v>13587</v>
      </c>
      <c r="D29" s="191">
        <v>6924</v>
      </c>
      <c r="E29" s="191">
        <v>6663</v>
      </c>
      <c r="F29" s="191">
        <f t="shared" si="1"/>
        <v>12385</v>
      </c>
      <c r="G29" s="191">
        <v>6356</v>
      </c>
      <c r="H29" s="191">
        <v>6029</v>
      </c>
      <c r="I29" s="206" t="s">
        <v>6</v>
      </c>
      <c r="J29" s="166">
        <v>633</v>
      </c>
      <c r="K29" s="163"/>
      <c r="L29" s="207" t="s">
        <v>7</v>
      </c>
      <c r="M29" s="166">
        <v>269</v>
      </c>
      <c r="N29" s="163"/>
      <c r="O29" s="207" t="s">
        <v>8</v>
      </c>
      <c r="P29" s="166">
        <v>364</v>
      </c>
      <c r="Q29" s="163"/>
      <c r="R29" s="191">
        <f t="shared" si="2"/>
        <v>342</v>
      </c>
      <c r="S29" s="191">
        <v>184</v>
      </c>
      <c r="T29" s="193">
        <v>158</v>
      </c>
      <c r="U29" s="194">
        <f t="shared" si="3"/>
        <v>80</v>
      </c>
      <c r="V29" s="203">
        <v>45</v>
      </c>
      <c r="W29" s="191">
        <v>35</v>
      </c>
      <c r="X29" s="191">
        <f>Y29+Z29</f>
        <v>3</v>
      </c>
      <c r="Y29" s="191">
        <v>2</v>
      </c>
      <c r="Z29" s="191">
        <v>1</v>
      </c>
      <c r="AA29" s="195">
        <f t="shared" si="6"/>
        <v>144</v>
      </c>
      <c r="AB29" s="203">
        <v>68</v>
      </c>
      <c r="AC29" s="208">
        <v>76</v>
      </c>
      <c r="AD29" s="209">
        <v>92.2</v>
      </c>
      <c r="AE29" s="210">
        <v>92.8</v>
      </c>
      <c r="AF29" s="211">
        <v>91.6</v>
      </c>
      <c r="AG29" s="211">
        <v>92.6</v>
      </c>
      <c r="AH29" s="210">
        <v>91.7</v>
      </c>
      <c r="AI29" s="212">
        <v>93.5</v>
      </c>
      <c r="AJ29" s="200">
        <v>3.6</v>
      </c>
      <c r="AK29" s="200">
        <v>3.6</v>
      </c>
      <c r="AL29" s="200">
        <v>3.5</v>
      </c>
      <c r="AM29" s="201">
        <v>5.2</v>
      </c>
      <c r="AN29" s="200">
        <v>5.2</v>
      </c>
      <c r="AO29" s="202">
        <v>5.2</v>
      </c>
    </row>
    <row r="30" spans="1:41" ht="12.75" customHeight="1">
      <c r="A30" s="190">
        <v>1977</v>
      </c>
      <c r="B30" s="179">
        <v>52</v>
      </c>
      <c r="C30" s="191">
        <f t="shared" si="0"/>
        <v>13550</v>
      </c>
      <c r="D30" s="191">
        <v>6911</v>
      </c>
      <c r="E30" s="191">
        <v>6639</v>
      </c>
      <c r="F30" s="191">
        <f t="shared" si="1"/>
        <v>12618</v>
      </c>
      <c r="G30" s="191">
        <v>6449</v>
      </c>
      <c r="H30" s="191">
        <v>6169</v>
      </c>
      <c r="I30" s="203">
        <v>136</v>
      </c>
      <c r="J30" s="213" t="s">
        <v>103</v>
      </c>
      <c r="K30" s="203">
        <v>136</v>
      </c>
      <c r="L30" s="180" t="s">
        <v>6</v>
      </c>
      <c r="M30" s="203">
        <f aca="true" t="shared" si="7" ref="M30:M51">O30+Q30</f>
        <v>472</v>
      </c>
      <c r="N30" s="180" t="s">
        <v>7</v>
      </c>
      <c r="O30" s="203">
        <v>272</v>
      </c>
      <c r="P30" s="180" t="s">
        <v>8</v>
      </c>
      <c r="Q30" s="203">
        <v>200</v>
      </c>
      <c r="R30" s="191">
        <f t="shared" si="2"/>
        <v>273</v>
      </c>
      <c r="S30" s="191">
        <v>162</v>
      </c>
      <c r="T30" s="193">
        <v>111</v>
      </c>
      <c r="U30" s="194">
        <f t="shared" si="3"/>
        <v>50</v>
      </c>
      <c r="V30" s="203">
        <v>28</v>
      </c>
      <c r="W30" s="191">
        <v>22</v>
      </c>
      <c r="X30" s="191">
        <v>1</v>
      </c>
      <c r="Y30" s="192" t="s">
        <v>103</v>
      </c>
      <c r="Z30" s="191">
        <v>1</v>
      </c>
      <c r="AA30" s="195">
        <f t="shared" si="6"/>
        <v>129</v>
      </c>
      <c r="AB30" s="213">
        <v>56</v>
      </c>
      <c r="AC30" s="214">
        <v>73</v>
      </c>
      <c r="AD30" s="209">
        <v>93.1</v>
      </c>
      <c r="AE30" s="211">
        <v>93.3</v>
      </c>
      <c r="AF30" s="211">
        <v>92.9</v>
      </c>
      <c r="AG30" s="211">
        <v>93.1</v>
      </c>
      <c r="AH30" s="211">
        <v>92.2</v>
      </c>
      <c r="AI30" s="212">
        <v>94</v>
      </c>
      <c r="AJ30" s="200">
        <v>3</v>
      </c>
      <c r="AK30" s="200">
        <v>3.2</v>
      </c>
      <c r="AL30" s="200">
        <v>2.8</v>
      </c>
      <c r="AM30" s="201">
        <v>4.8</v>
      </c>
      <c r="AN30" s="200">
        <v>5</v>
      </c>
      <c r="AO30" s="202">
        <v>4.7</v>
      </c>
    </row>
    <row r="31" spans="1:41" ht="12.75" customHeight="1">
      <c r="A31" s="190">
        <v>1978</v>
      </c>
      <c r="B31" s="179">
        <v>53</v>
      </c>
      <c r="C31" s="191">
        <f t="shared" si="0"/>
        <v>13965</v>
      </c>
      <c r="D31" s="191">
        <v>7019</v>
      </c>
      <c r="E31" s="191">
        <v>6946</v>
      </c>
      <c r="F31" s="191">
        <f t="shared" si="1"/>
        <v>12912</v>
      </c>
      <c r="G31" s="191">
        <v>6515</v>
      </c>
      <c r="H31" s="191">
        <v>6397</v>
      </c>
      <c r="I31" s="203">
        <v>175</v>
      </c>
      <c r="J31" s="213" t="s">
        <v>103</v>
      </c>
      <c r="K31" s="203">
        <v>175</v>
      </c>
      <c r="L31" s="149"/>
      <c r="M31" s="203">
        <f t="shared" si="7"/>
        <v>498</v>
      </c>
      <c r="N31" s="149"/>
      <c r="O31" s="203">
        <v>291</v>
      </c>
      <c r="P31" s="149"/>
      <c r="Q31" s="203">
        <v>207</v>
      </c>
      <c r="R31" s="191">
        <f t="shared" si="2"/>
        <v>314</v>
      </c>
      <c r="S31" s="191">
        <v>177</v>
      </c>
      <c r="T31" s="193">
        <v>137</v>
      </c>
      <c r="U31" s="194">
        <f t="shared" si="3"/>
        <v>64</v>
      </c>
      <c r="V31" s="203">
        <v>35</v>
      </c>
      <c r="W31" s="191">
        <v>29</v>
      </c>
      <c r="X31" s="191">
        <f>Y31+Z31</f>
        <v>2</v>
      </c>
      <c r="Y31" s="192">
        <v>1</v>
      </c>
      <c r="Z31" s="191">
        <v>1</v>
      </c>
      <c r="AA31" s="195">
        <f t="shared" si="6"/>
        <v>126</v>
      </c>
      <c r="AB31" s="213">
        <v>43</v>
      </c>
      <c r="AC31" s="214">
        <v>83</v>
      </c>
      <c r="AD31" s="209">
        <v>92.5</v>
      </c>
      <c r="AE31" s="211">
        <v>92.8</v>
      </c>
      <c r="AF31" s="211">
        <v>92.1</v>
      </c>
      <c r="AG31" s="211">
        <v>93.5</v>
      </c>
      <c r="AH31" s="211">
        <v>92.7</v>
      </c>
      <c r="AI31" s="212">
        <v>94.4</v>
      </c>
      <c r="AJ31" s="200">
        <v>3.2</v>
      </c>
      <c r="AK31" s="200">
        <v>3.1</v>
      </c>
      <c r="AL31" s="200">
        <v>3.2</v>
      </c>
      <c r="AM31" s="201">
        <v>4.4</v>
      </c>
      <c r="AN31" s="200">
        <v>4.6</v>
      </c>
      <c r="AO31" s="202">
        <v>4.2</v>
      </c>
    </row>
    <row r="32" spans="1:41" ht="12.75" customHeight="1">
      <c r="A32" s="190">
        <v>1979</v>
      </c>
      <c r="B32" s="179">
        <v>54</v>
      </c>
      <c r="C32" s="191">
        <f t="shared" si="0"/>
        <v>14388</v>
      </c>
      <c r="D32" s="191">
        <v>7366</v>
      </c>
      <c r="E32" s="191">
        <v>7022</v>
      </c>
      <c r="F32" s="191">
        <f t="shared" si="1"/>
        <v>13343</v>
      </c>
      <c r="G32" s="191">
        <v>6813</v>
      </c>
      <c r="H32" s="191">
        <v>6530</v>
      </c>
      <c r="I32" s="203">
        <v>150</v>
      </c>
      <c r="J32" s="213" t="s">
        <v>103</v>
      </c>
      <c r="K32" s="203">
        <v>150</v>
      </c>
      <c r="L32" s="149"/>
      <c r="M32" s="203">
        <f t="shared" si="7"/>
        <v>511</v>
      </c>
      <c r="N32" s="149"/>
      <c r="O32" s="203">
        <v>311</v>
      </c>
      <c r="P32" s="149"/>
      <c r="Q32" s="203">
        <v>200</v>
      </c>
      <c r="R32" s="191">
        <f t="shared" si="2"/>
        <v>317</v>
      </c>
      <c r="S32" s="191">
        <v>197</v>
      </c>
      <c r="T32" s="193">
        <v>120</v>
      </c>
      <c r="U32" s="194">
        <f t="shared" si="3"/>
        <v>66</v>
      </c>
      <c r="V32" s="203">
        <v>44</v>
      </c>
      <c r="W32" s="191">
        <v>22</v>
      </c>
      <c r="X32" s="191">
        <v>1</v>
      </c>
      <c r="Y32" s="191">
        <v>1</v>
      </c>
      <c r="Z32" s="192" t="s">
        <v>103</v>
      </c>
      <c r="AA32" s="195">
        <f t="shared" si="6"/>
        <v>191</v>
      </c>
      <c r="AB32" s="213">
        <v>92</v>
      </c>
      <c r="AC32" s="214">
        <v>99</v>
      </c>
      <c r="AD32" s="209">
        <v>92.7</v>
      </c>
      <c r="AE32" s="211">
        <v>92.5</v>
      </c>
      <c r="AF32" s="211">
        <v>93</v>
      </c>
      <c r="AG32" s="211">
        <v>94</v>
      </c>
      <c r="AH32" s="211">
        <v>93</v>
      </c>
      <c r="AI32" s="212">
        <v>95</v>
      </c>
      <c r="AJ32" s="200">
        <v>3.5</v>
      </c>
      <c r="AK32" s="200">
        <v>3.9</v>
      </c>
      <c r="AL32" s="200">
        <v>3.1</v>
      </c>
      <c r="AM32" s="201">
        <v>4</v>
      </c>
      <c r="AN32" s="200">
        <v>4.3</v>
      </c>
      <c r="AO32" s="202">
        <v>3.6</v>
      </c>
    </row>
    <row r="33" spans="1:41" ht="12.75" customHeight="1">
      <c r="A33" s="190">
        <v>1980</v>
      </c>
      <c r="B33" s="179">
        <v>55</v>
      </c>
      <c r="C33" s="191">
        <f t="shared" si="0"/>
        <v>15128</v>
      </c>
      <c r="D33" s="191">
        <v>7817</v>
      </c>
      <c r="E33" s="191">
        <v>7311</v>
      </c>
      <c r="F33" s="191">
        <f t="shared" si="1"/>
        <v>14009</v>
      </c>
      <c r="G33" s="191">
        <v>7225</v>
      </c>
      <c r="H33" s="191">
        <v>6784</v>
      </c>
      <c r="I33" s="203">
        <f aca="true" t="shared" si="8" ref="I33:I49">J33+K33</f>
        <v>132</v>
      </c>
      <c r="J33" s="203">
        <v>6</v>
      </c>
      <c r="K33" s="203">
        <v>126</v>
      </c>
      <c r="L33" s="149"/>
      <c r="M33" s="203">
        <f t="shared" si="7"/>
        <v>569</v>
      </c>
      <c r="N33" s="149"/>
      <c r="O33" s="203">
        <v>291</v>
      </c>
      <c r="P33" s="149"/>
      <c r="Q33" s="203">
        <v>278</v>
      </c>
      <c r="R33" s="191">
        <f t="shared" si="2"/>
        <v>346</v>
      </c>
      <c r="S33" s="191">
        <v>248</v>
      </c>
      <c r="T33" s="193">
        <v>98</v>
      </c>
      <c r="U33" s="194">
        <f t="shared" si="3"/>
        <v>70</v>
      </c>
      <c r="V33" s="203">
        <v>46</v>
      </c>
      <c r="W33" s="191">
        <v>24</v>
      </c>
      <c r="X33" s="191">
        <f>Y33+Z33</f>
        <v>2</v>
      </c>
      <c r="Y33" s="191">
        <v>1</v>
      </c>
      <c r="Z33" s="191">
        <v>1</v>
      </c>
      <c r="AA33" s="195">
        <f t="shared" si="6"/>
        <v>238</v>
      </c>
      <c r="AB33" s="203">
        <v>126</v>
      </c>
      <c r="AC33" s="214">
        <v>112</v>
      </c>
      <c r="AD33" s="209">
        <v>92.6</v>
      </c>
      <c r="AE33" s="211">
        <v>92.4</v>
      </c>
      <c r="AF33" s="211">
        <v>92.8</v>
      </c>
      <c r="AG33" s="211">
        <v>94.2</v>
      </c>
      <c r="AH33" s="211">
        <v>93.1</v>
      </c>
      <c r="AI33" s="212">
        <v>95.4</v>
      </c>
      <c r="AJ33" s="200">
        <v>3.9</v>
      </c>
      <c r="AK33" s="200">
        <v>4.8</v>
      </c>
      <c r="AL33" s="200">
        <v>2.9</v>
      </c>
      <c r="AM33" s="201">
        <v>3.9</v>
      </c>
      <c r="AN33" s="200">
        <v>4.5</v>
      </c>
      <c r="AO33" s="202">
        <v>3.2</v>
      </c>
    </row>
    <row r="34" spans="1:41" ht="12.75" customHeight="1">
      <c r="A34" s="190">
        <v>1981</v>
      </c>
      <c r="B34" s="179">
        <v>56</v>
      </c>
      <c r="C34" s="191">
        <f t="shared" si="0"/>
        <v>14536</v>
      </c>
      <c r="D34" s="191">
        <v>7489</v>
      </c>
      <c r="E34" s="191">
        <v>7047</v>
      </c>
      <c r="F34" s="191">
        <f t="shared" si="1"/>
        <v>13543</v>
      </c>
      <c r="G34" s="191">
        <v>6964</v>
      </c>
      <c r="H34" s="191">
        <v>6579</v>
      </c>
      <c r="I34" s="203">
        <f t="shared" si="8"/>
        <v>157</v>
      </c>
      <c r="J34" s="203">
        <v>4</v>
      </c>
      <c r="K34" s="203">
        <v>153</v>
      </c>
      <c r="L34" s="149"/>
      <c r="M34" s="203">
        <f t="shared" si="7"/>
        <v>431</v>
      </c>
      <c r="N34" s="149"/>
      <c r="O34" s="203">
        <v>273</v>
      </c>
      <c r="P34" s="149"/>
      <c r="Q34" s="203">
        <v>158</v>
      </c>
      <c r="R34" s="191">
        <f t="shared" si="2"/>
        <v>341</v>
      </c>
      <c r="S34" s="191">
        <v>207</v>
      </c>
      <c r="T34" s="193">
        <v>134</v>
      </c>
      <c r="U34" s="194">
        <f t="shared" si="3"/>
        <v>54</v>
      </c>
      <c r="V34" s="203">
        <v>33</v>
      </c>
      <c r="W34" s="191">
        <v>21</v>
      </c>
      <c r="X34" s="191">
        <f>Y34+Z34</f>
        <v>10</v>
      </c>
      <c r="Y34" s="191">
        <v>8</v>
      </c>
      <c r="Z34" s="191">
        <v>2</v>
      </c>
      <c r="AA34" s="195">
        <f t="shared" si="6"/>
        <v>192</v>
      </c>
      <c r="AB34" s="203">
        <v>115</v>
      </c>
      <c r="AC34" s="214">
        <v>77</v>
      </c>
      <c r="AD34" s="209">
        <v>93.2</v>
      </c>
      <c r="AE34" s="211">
        <v>93</v>
      </c>
      <c r="AF34" s="211">
        <v>93.4</v>
      </c>
      <c r="AG34" s="211">
        <v>94.3</v>
      </c>
      <c r="AH34" s="211">
        <v>93.2</v>
      </c>
      <c r="AI34" s="212">
        <v>95.4</v>
      </c>
      <c r="AJ34" s="200">
        <v>3.7</v>
      </c>
      <c r="AK34" s="200">
        <v>4.3</v>
      </c>
      <c r="AL34" s="200">
        <v>3</v>
      </c>
      <c r="AM34" s="201">
        <v>3.9</v>
      </c>
      <c r="AN34" s="200">
        <v>4.7</v>
      </c>
      <c r="AO34" s="202">
        <v>3.2</v>
      </c>
    </row>
    <row r="35" spans="1:41" ht="12.75" customHeight="1">
      <c r="A35" s="190">
        <v>1982</v>
      </c>
      <c r="B35" s="179">
        <v>57</v>
      </c>
      <c r="C35" s="191">
        <f t="shared" si="0"/>
        <v>13644</v>
      </c>
      <c r="D35" s="191">
        <v>7019</v>
      </c>
      <c r="E35" s="191">
        <v>6625</v>
      </c>
      <c r="F35" s="191">
        <f t="shared" si="1"/>
        <v>12684</v>
      </c>
      <c r="G35" s="191">
        <v>6497</v>
      </c>
      <c r="H35" s="191">
        <v>6187</v>
      </c>
      <c r="I35" s="203">
        <f t="shared" si="8"/>
        <v>117</v>
      </c>
      <c r="J35" s="203">
        <v>5</v>
      </c>
      <c r="K35" s="203">
        <v>112</v>
      </c>
      <c r="L35" s="149"/>
      <c r="M35" s="203">
        <f t="shared" si="7"/>
        <v>443</v>
      </c>
      <c r="N35" s="149"/>
      <c r="O35" s="203">
        <v>266</v>
      </c>
      <c r="P35" s="149"/>
      <c r="Q35" s="203">
        <v>177</v>
      </c>
      <c r="R35" s="191">
        <f t="shared" si="2"/>
        <v>330</v>
      </c>
      <c r="S35" s="191">
        <v>216</v>
      </c>
      <c r="T35" s="193">
        <v>114</v>
      </c>
      <c r="U35" s="194">
        <f t="shared" si="3"/>
        <v>62</v>
      </c>
      <c r="V35" s="203">
        <v>31</v>
      </c>
      <c r="W35" s="191">
        <v>31</v>
      </c>
      <c r="X35" s="191">
        <f>Y35+Z35</f>
        <v>8</v>
      </c>
      <c r="Y35" s="191">
        <v>4</v>
      </c>
      <c r="Z35" s="191">
        <v>4</v>
      </c>
      <c r="AA35" s="195">
        <f t="shared" si="6"/>
        <v>180</v>
      </c>
      <c r="AB35" s="203">
        <v>102</v>
      </c>
      <c r="AC35" s="214">
        <v>78</v>
      </c>
      <c r="AD35" s="209">
        <v>93</v>
      </c>
      <c r="AE35" s="211">
        <v>92.6</v>
      </c>
      <c r="AF35" s="211">
        <v>93.4</v>
      </c>
      <c r="AG35" s="211">
        <v>94.3</v>
      </c>
      <c r="AH35" s="211">
        <v>93.2</v>
      </c>
      <c r="AI35" s="212">
        <v>95.5</v>
      </c>
      <c r="AJ35" s="200">
        <v>3.7</v>
      </c>
      <c r="AK35" s="200">
        <v>4.5</v>
      </c>
      <c r="AL35" s="200">
        <v>2.9</v>
      </c>
      <c r="AM35" s="201">
        <v>4</v>
      </c>
      <c r="AN35" s="200">
        <v>4.7</v>
      </c>
      <c r="AO35" s="202">
        <v>3.2</v>
      </c>
    </row>
    <row r="36" spans="1:41" ht="12.75" customHeight="1">
      <c r="A36" s="190">
        <v>1983</v>
      </c>
      <c r="B36" s="179">
        <v>58</v>
      </c>
      <c r="C36" s="191">
        <f t="shared" si="0"/>
        <v>16931</v>
      </c>
      <c r="D36" s="191">
        <v>8604</v>
      </c>
      <c r="E36" s="191">
        <v>8327</v>
      </c>
      <c r="F36" s="191">
        <f t="shared" si="1"/>
        <v>15486</v>
      </c>
      <c r="G36" s="191">
        <v>7881</v>
      </c>
      <c r="H36" s="191">
        <v>7605</v>
      </c>
      <c r="I36" s="203">
        <f t="shared" si="8"/>
        <v>270</v>
      </c>
      <c r="J36" s="203">
        <v>38</v>
      </c>
      <c r="K36" s="203">
        <v>232</v>
      </c>
      <c r="L36" s="149"/>
      <c r="M36" s="203">
        <f t="shared" si="7"/>
        <v>538</v>
      </c>
      <c r="N36" s="149"/>
      <c r="O36" s="203">
        <v>293</v>
      </c>
      <c r="P36" s="149"/>
      <c r="Q36" s="203">
        <v>245</v>
      </c>
      <c r="R36" s="191">
        <f t="shared" si="2"/>
        <v>525</v>
      </c>
      <c r="S36" s="191">
        <v>322</v>
      </c>
      <c r="T36" s="193">
        <v>203</v>
      </c>
      <c r="U36" s="194">
        <f t="shared" si="3"/>
        <v>103</v>
      </c>
      <c r="V36" s="203">
        <v>65</v>
      </c>
      <c r="W36" s="191">
        <v>38</v>
      </c>
      <c r="X36" s="191">
        <f>Y36+Z36</f>
        <v>9</v>
      </c>
      <c r="Y36" s="191">
        <v>5</v>
      </c>
      <c r="Z36" s="191">
        <v>4</v>
      </c>
      <c r="AA36" s="195">
        <f t="shared" si="6"/>
        <v>225</v>
      </c>
      <c r="AB36" s="203">
        <v>156</v>
      </c>
      <c r="AC36" s="214">
        <v>69</v>
      </c>
      <c r="AD36" s="209">
        <v>91.5</v>
      </c>
      <c r="AE36" s="211">
        <v>91.6</v>
      </c>
      <c r="AF36" s="211">
        <v>91.3</v>
      </c>
      <c r="AG36" s="211">
        <v>94</v>
      </c>
      <c r="AH36" s="211">
        <v>92.8</v>
      </c>
      <c r="AI36" s="212">
        <v>95.2</v>
      </c>
      <c r="AJ36" s="200">
        <v>4.4</v>
      </c>
      <c r="AK36" s="200">
        <v>5.6</v>
      </c>
      <c r="AL36" s="200">
        <v>3.3</v>
      </c>
      <c r="AM36" s="201">
        <v>3.9</v>
      </c>
      <c r="AN36" s="200">
        <v>4.8</v>
      </c>
      <c r="AO36" s="202">
        <v>3</v>
      </c>
    </row>
    <row r="37" spans="1:41" ht="12.75" customHeight="1">
      <c r="A37" s="190">
        <v>1984</v>
      </c>
      <c r="B37" s="179">
        <v>59</v>
      </c>
      <c r="C37" s="191">
        <f t="shared" si="0"/>
        <v>17570</v>
      </c>
      <c r="D37" s="191">
        <v>8966</v>
      </c>
      <c r="E37" s="191">
        <v>8604</v>
      </c>
      <c r="F37" s="191">
        <f t="shared" si="1"/>
        <v>16448</v>
      </c>
      <c r="G37" s="191">
        <v>8269</v>
      </c>
      <c r="H37" s="191">
        <v>8179</v>
      </c>
      <c r="I37" s="203">
        <f t="shared" si="8"/>
        <v>135</v>
      </c>
      <c r="J37" s="203">
        <v>37</v>
      </c>
      <c r="K37" s="203">
        <v>98</v>
      </c>
      <c r="L37" s="149"/>
      <c r="M37" s="203">
        <f t="shared" si="7"/>
        <v>438</v>
      </c>
      <c r="N37" s="149"/>
      <c r="O37" s="203">
        <v>298</v>
      </c>
      <c r="P37" s="149"/>
      <c r="Q37" s="203">
        <v>140</v>
      </c>
      <c r="R37" s="191">
        <f t="shared" si="2"/>
        <v>466</v>
      </c>
      <c r="S37" s="191">
        <v>309</v>
      </c>
      <c r="T37" s="193">
        <v>157</v>
      </c>
      <c r="U37" s="194">
        <f t="shared" si="3"/>
        <v>79</v>
      </c>
      <c r="V37" s="203">
        <v>51</v>
      </c>
      <c r="W37" s="191">
        <v>28</v>
      </c>
      <c r="X37" s="191">
        <f>Y37+Z37</f>
        <v>4</v>
      </c>
      <c r="Y37" s="191">
        <v>2</v>
      </c>
      <c r="Z37" s="191">
        <v>2</v>
      </c>
      <c r="AA37" s="195">
        <f t="shared" si="6"/>
        <v>154</v>
      </c>
      <c r="AB37" s="203">
        <v>86</v>
      </c>
      <c r="AC37" s="214">
        <v>68</v>
      </c>
      <c r="AD37" s="209">
        <v>93.6</v>
      </c>
      <c r="AE37" s="211">
        <v>92.2</v>
      </c>
      <c r="AF37" s="211">
        <v>95.1</v>
      </c>
      <c r="AG37" s="211">
        <v>94.1</v>
      </c>
      <c r="AH37" s="211">
        <v>93</v>
      </c>
      <c r="AI37" s="212">
        <v>95.3</v>
      </c>
      <c r="AJ37" s="200">
        <v>3.5</v>
      </c>
      <c r="AK37" s="200">
        <v>4.4</v>
      </c>
      <c r="AL37" s="200">
        <v>2.6</v>
      </c>
      <c r="AM37" s="201">
        <v>3.8</v>
      </c>
      <c r="AN37" s="200">
        <v>4.6</v>
      </c>
      <c r="AO37" s="202">
        <v>3</v>
      </c>
    </row>
    <row r="38" spans="1:41" ht="12.75" customHeight="1">
      <c r="A38" s="190">
        <v>1985</v>
      </c>
      <c r="B38" s="179">
        <v>60</v>
      </c>
      <c r="C38" s="191">
        <f t="shared" si="0"/>
        <v>17463</v>
      </c>
      <c r="D38" s="191">
        <v>9008</v>
      </c>
      <c r="E38" s="191">
        <v>8455</v>
      </c>
      <c r="F38" s="191">
        <f t="shared" si="1"/>
        <v>16357</v>
      </c>
      <c r="G38" s="191">
        <v>8355</v>
      </c>
      <c r="H38" s="191">
        <v>8002</v>
      </c>
      <c r="I38" s="203">
        <f t="shared" si="8"/>
        <v>126</v>
      </c>
      <c r="J38" s="203">
        <v>30</v>
      </c>
      <c r="K38" s="203">
        <v>96</v>
      </c>
      <c r="L38" s="149"/>
      <c r="M38" s="203">
        <f t="shared" si="7"/>
        <v>422</v>
      </c>
      <c r="N38" s="149"/>
      <c r="O38" s="203">
        <v>282</v>
      </c>
      <c r="P38" s="149"/>
      <c r="Q38" s="203">
        <v>140</v>
      </c>
      <c r="R38" s="191">
        <f t="shared" si="2"/>
        <v>480</v>
      </c>
      <c r="S38" s="191">
        <v>300</v>
      </c>
      <c r="T38" s="193">
        <v>180</v>
      </c>
      <c r="U38" s="194">
        <f t="shared" si="3"/>
        <v>78</v>
      </c>
      <c r="V38" s="203">
        <v>41</v>
      </c>
      <c r="W38" s="191">
        <v>37</v>
      </c>
      <c r="X38" s="192" t="s">
        <v>103</v>
      </c>
      <c r="Y38" s="192" t="s">
        <v>103</v>
      </c>
      <c r="Z38" s="192" t="s">
        <v>103</v>
      </c>
      <c r="AA38" s="195">
        <f t="shared" si="6"/>
        <v>182</v>
      </c>
      <c r="AB38" s="203">
        <v>127</v>
      </c>
      <c r="AC38" s="214">
        <v>55</v>
      </c>
      <c r="AD38" s="209">
        <v>93.7</v>
      </c>
      <c r="AE38" s="211">
        <v>92.8</v>
      </c>
      <c r="AF38" s="211">
        <v>94.6</v>
      </c>
      <c r="AG38" s="211">
        <v>94.1</v>
      </c>
      <c r="AH38" s="211">
        <v>93.1</v>
      </c>
      <c r="AI38" s="212">
        <v>95.3</v>
      </c>
      <c r="AJ38" s="200">
        <v>3.8</v>
      </c>
      <c r="AK38" s="200">
        <v>4.7</v>
      </c>
      <c r="AL38" s="200">
        <v>2.8</v>
      </c>
      <c r="AM38" s="201">
        <v>3.7</v>
      </c>
      <c r="AN38" s="200">
        <v>4.5</v>
      </c>
      <c r="AO38" s="202">
        <v>2.9</v>
      </c>
    </row>
    <row r="39" spans="1:41" ht="12.75" customHeight="1">
      <c r="A39" s="190">
        <v>1986</v>
      </c>
      <c r="B39" s="179">
        <v>61</v>
      </c>
      <c r="C39" s="191">
        <f t="shared" si="0"/>
        <v>18792</v>
      </c>
      <c r="D39" s="191">
        <v>9525</v>
      </c>
      <c r="E39" s="191">
        <v>9267</v>
      </c>
      <c r="F39" s="191">
        <f t="shared" si="1"/>
        <v>17703</v>
      </c>
      <c r="G39" s="191">
        <v>8827</v>
      </c>
      <c r="H39" s="191">
        <v>8876</v>
      </c>
      <c r="I39" s="203">
        <f t="shared" si="8"/>
        <v>71</v>
      </c>
      <c r="J39" s="203">
        <v>20</v>
      </c>
      <c r="K39" s="203">
        <v>51</v>
      </c>
      <c r="L39" s="149"/>
      <c r="M39" s="203">
        <f t="shared" si="7"/>
        <v>347</v>
      </c>
      <c r="N39" s="149"/>
      <c r="O39" s="203">
        <v>270</v>
      </c>
      <c r="P39" s="149"/>
      <c r="Q39" s="203">
        <v>77</v>
      </c>
      <c r="R39" s="191">
        <f t="shared" si="2"/>
        <v>542</v>
      </c>
      <c r="S39" s="191">
        <v>336</v>
      </c>
      <c r="T39" s="193">
        <v>206</v>
      </c>
      <c r="U39" s="194">
        <f t="shared" si="3"/>
        <v>125</v>
      </c>
      <c r="V39" s="203">
        <v>69</v>
      </c>
      <c r="W39" s="191">
        <v>56</v>
      </c>
      <c r="X39" s="191">
        <f>Y39+Z39</f>
        <v>4</v>
      </c>
      <c r="Y39" s="191">
        <v>3</v>
      </c>
      <c r="Z39" s="191">
        <v>1</v>
      </c>
      <c r="AA39" s="195">
        <f t="shared" si="6"/>
        <v>174</v>
      </c>
      <c r="AB39" s="203">
        <v>125</v>
      </c>
      <c r="AC39" s="214">
        <v>49</v>
      </c>
      <c r="AD39" s="209">
        <v>94.2</v>
      </c>
      <c r="AE39" s="211">
        <v>92.7</v>
      </c>
      <c r="AF39" s="211">
        <v>95.8</v>
      </c>
      <c r="AG39" s="211">
        <v>94.2</v>
      </c>
      <c r="AH39" s="211">
        <v>93.1</v>
      </c>
      <c r="AI39" s="212">
        <v>95.3</v>
      </c>
      <c r="AJ39" s="200">
        <v>3.8</v>
      </c>
      <c r="AK39" s="200">
        <v>4.8</v>
      </c>
      <c r="AL39" s="200">
        <v>2.8</v>
      </c>
      <c r="AM39" s="201">
        <v>3.6</v>
      </c>
      <c r="AN39" s="200">
        <v>4.4</v>
      </c>
      <c r="AO39" s="202">
        <v>2.7</v>
      </c>
    </row>
    <row r="40" spans="1:41" ht="12.75" customHeight="1">
      <c r="A40" s="190">
        <v>1987</v>
      </c>
      <c r="B40" s="179">
        <v>62</v>
      </c>
      <c r="C40" s="191">
        <f t="shared" si="0"/>
        <v>19576</v>
      </c>
      <c r="D40" s="191">
        <v>10146</v>
      </c>
      <c r="E40" s="191">
        <v>9430</v>
      </c>
      <c r="F40" s="191">
        <f t="shared" si="1"/>
        <v>18640</v>
      </c>
      <c r="G40" s="191">
        <v>9506</v>
      </c>
      <c r="H40" s="191">
        <v>9134</v>
      </c>
      <c r="I40" s="203">
        <f t="shared" si="8"/>
        <v>81</v>
      </c>
      <c r="J40" s="203">
        <v>32</v>
      </c>
      <c r="K40" s="203">
        <v>49</v>
      </c>
      <c r="L40" s="149"/>
      <c r="M40" s="203">
        <f t="shared" si="7"/>
        <v>317</v>
      </c>
      <c r="N40" s="149"/>
      <c r="O40" s="203">
        <v>278</v>
      </c>
      <c r="P40" s="149"/>
      <c r="Q40" s="203">
        <v>39</v>
      </c>
      <c r="R40" s="191">
        <f t="shared" si="2"/>
        <v>393</v>
      </c>
      <c r="S40" s="191">
        <v>255</v>
      </c>
      <c r="T40" s="193">
        <v>138</v>
      </c>
      <c r="U40" s="194">
        <f t="shared" si="3"/>
        <v>143</v>
      </c>
      <c r="V40" s="203">
        <v>75</v>
      </c>
      <c r="W40" s="191">
        <v>68</v>
      </c>
      <c r="X40" s="191">
        <v>2</v>
      </c>
      <c r="Y40" s="192" t="s">
        <v>103</v>
      </c>
      <c r="Z40" s="191">
        <v>2</v>
      </c>
      <c r="AA40" s="195">
        <f t="shared" si="6"/>
        <v>137</v>
      </c>
      <c r="AB40" s="203">
        <v>104</v>
      </c>
      <c r="AC40" s="214">
        <v>33</v>
      </c>
      <c r="AD40" s="209">
        <v>95.2</v>
      </c>
      <c r="AE40" s="211">
        <v>93.7</v>
      </c>
      <c r="AF40" s="211">
        <v>96.9</v>
      </c>
      <c r="AG40" s="211">
        <v>94.3</v>
      </c>
      <c r="AH40" s="211">
        <v>93.2</v>
      </c>
      <c r="AI40" s="212">
        <v>95.4</v>
      </c>
      <c r="AJ40" s="200">
        <v>2.7</v>
      </c>
      <c r="AK40" s="200">
        <v>3.5</v>
      </c>
      <c r="AL40" s="200">
        <v>1.8</v>
      </c>
      <c r="AM40" s="201">
        <v>3.1</v>
      </c>
      <c r="AN40" s="200">
        <v>3.9</v>
      </c>
      <c r="AO40" s="202">
        <v>2.3</v>
      </c>
    </row>
    <row r="41" spans="1:41" ht="12.75" customHeight="1">
      <c r="A41" s="190">
        <v>1988</v>
      </c>
      <c r="B41" s="179">
        <v>63</v>
      </c>
      <c r="C41" s="191">
        <f t="shared" si="0"/>
        <v>20509</v>
      </c>
      <c r="D41" s="191">
        <v>10409</v>
      </c>
      <c r="E41" s="191">
        <v>10100</v>
      </c>
      <c r="F41" s="191">
        <f t="shared" si="1"/>
        <v>19554</v>
      </c>
      <c r="G41" s="191">
        <v>9757</v>
      </c>
      <c r="H41" s="191">
        <v>9797</v>
      </c>
      <c r="I41" s="203">
        <f t="shared" si="8"/>
        <v>62</v>
      </c>
      <c r="J41" s="203">
        <v>25</v>
      </c>
      <c r="K41" s="203">
        <v>37</v>
      </c>
      <c r="L41" s="149"/>
      <c r="M41" s="203">
        <f t="shared" si="7"/>
        <v>293</v>
      </c>
      <c r="N41" s="149"/>
      <c r="O41" s="203">
        <v>251</v>
      </c>
      <c r="P41" s="149"/>
      <c r="Q41" s="203">
        <v>42</v>
      </c>
      <c r="R41" s="191">
        <f t="shared" si="2"/>
        <v>420</v>
      </c>
      <c r="S41" s="191">
        <v>277</v>
      </c>
      <c r="T41" s="193">
        <v>143</v>
      </c>
      <c r="U41" s="194">
        <f t="shared" si="3"/>
        <v>174</v>
      </c>
      <c r="V41" s="203">
        <v>97</v>
      </c>
      <c r="W41" s="191">
        <v>77</v>
      </c>
      <c r="X41" s="191">
        <f>Y41+Z41</f>
        <v>6</v>
      </c>
      <c r="Y41" s="191">
        <v>2</v>
      </c>
      <c r="Z41" s="191">
        <v>4</v>
      </c>
      <c r="AA41" s="195">
        <f t="shared" si="6"/>
        <v>112</v>
      </c>
      <c r="AB41" s="203">
        <v>78</v>
      </c>
      <c r="AC41" s="214">
        <v>34</v>
      </c>
      <c r="AD41" s="209">
        <v>95.3</v>
      </c>
      <c r="AE41" s="211">
        <v>93.7</v>
      </c>
      <c r="AF41" s="211">
        <v>97</v>
      </c>
      <c r="AG41" s="211">
        <v>94.5</v>
      </c>
      <c r="AH41" s="211">
        <v>93.4</v>
      </c>
      <c r="AI41" s="212">
        <v>95.7</v>
      </c>
      <c r="AJ41" s="200">
        <v>2.6</v>
      </c>
      <c r="AK41" s="200">
        <v>3.4</v>
      </c>
      <c r="AL41" s="200">
        <v>1.8</v>
      </c>
      <c r="AM41" s="201">
        <v>3</v>
      </c>
      <c r="AN41" s="200">
        <v>3.9</v>
      </c>
      <c r="AO41" s="202">
        <v>2</v>
      </c>
    </row>
    <row r="42" spans="1:41" ht="12.75" customHeight="1">
      <c r="A42" s="190">
        <v>1989</v>
      </c>
      <c r="B42" s="179" t="s">
        <v>104</v>
      </c>
      <c r="C42" s="191">
        <f t="shared" si="0"/>
        <v>20675</v>
      </c>
      <c r="D42" s="191">
        <v>10577</v>
      </c>
      <c r="E42" s="191">
        <v>10098</v>
      </c>
      <c r="F42" s="191">
        <f t="shared" si="1"/>
        <v>19753</v>
      </c>
      <c r="G42" s="191">
        <v>9953</v>
      </c>
      <c r="H42" s="191">
        <v>9800</v>
      </c>
      <c r="I42" s="203">
        <f t="shared" si="8"/>
        <v>82</v>
      </c>
      <c r="J42" s="203">
        <v>16</v>
      </c>
      <c r="K42" s="203">
        <v>66</v>
      </c>
      <c r="L42" s="149"/>
      <c r="M42" s="203">
        <f t="shared" si="7"/>
        <v>296</v>
      </c>
      <c r="N42" s="149"/>
      <c r="O42" s="203">
        <v>249</v>
      </c>
      <c r="P42" s="149"/>
      <c r="Q42" s="203">
        <v>47</v>
      </c>
      <c r="R42" s="191">
        <f t="shared" si="2"/>
        <v>372</v>
      </c>
      <c r="S42" s="191">
        <v>253</v>
      </c>
      <c r="T42" s="193">
        <v>119</v>
      </c>
      <c r="U42" s="194">
        <f t="shared" si="3"/>
        <v>166</v>
      </c>
      <c r="V42" s="203">
        <v>101</v>
      </c>
      <c r="W42" s="191">
        <v>65</v>
      </c>
      <c r="X42" s="191">
        <f>Y42+Z42</f>
        <v>6</v>
      </c>
      <c r="Y42" s="191">
        <v>5</v>
      </c>
      <c r="Z42" s="191">
        <v>1</v>
      </c>
      <c r="AA42" s="195">
        <f t="shared" si="6"/>
        <v>132</v>
      </c>
      <c r="AB42" s="203">
        <v>94</v>
      </c>
      <c r="AC42" s="214">
        <v>38</v>
      </c>
      <c r="AD42" s="209">
        <v>95.5</v>
      </c>
      <c r="AE42" s="211">
        <v>94.1</v>
      </c>
      <c r="AF42" s="211">
        <v>97</v>
      </c>
      <c r="AG42" s="211">
        <v>94.7</v>
      </c>
      <c r="AH42" s="211">
        <v>93.6</v>
      </c>
      <c r="AI42" s="212">
        <v>95.9</v>
      </c>
      <c r="AJ42" s="200">
        <v>2.4</v>
      </c>
      <c r="AK42" s="200">
        <v>3.3</v>
      </c>
      <c r="AL42" s="200">
        <v>1.6</v>
      </c>
      <c r="AM42" s="201">
        <v>2.9</v>
      </c>
      <c r="AN42" s="200">
        <v>3.8</v>
      </c>
      <c r="AO42" s="202">
        <v>1.9</v>
      </c>
    </row>
    <row r="43" spans="1:41" ht="12.75" customHeight="1">
      <c r="A43" s="190">
        <v>1990</v>
      </c>
      <c r="B43" s="179">
        <v>2</v>
      </c>
      <c r="C43" s="191">
        <f t="shared" si="0"/>
        <v>20747</v>
      </c>
      <c r="D43" s="191">
        <v>10742</v>
      </c>
      <c r="E43" s="191">
        <v>10005</v>
      </c>
      <c r="F43" s="191">
        <f t="shared" si="1"/>
        <v>19905</v>
      </c>
      <c r="G43" s="191">
        <v>10185</v>
      </c>
      <c r="H43" s="191">
        <v>9720</v>
      </c>
      <c r="I43" s="203">
        <f t="shared" si="8"/>
        <v>68</v>
      </c>
      <c r="J43" s="203">
        <v>15</v>
      </c>
      <c r="K43" s="203">
        <v>53</v>
      </c>
      <c r="L43" s="149"/>
      <c r="M43" s="203">
        <f t="shared" si="7"/>
        <v>265</v>
      </c>
      <c r="N43" s="149"/>
      <c r="O43" s="203">
        <v>218</v>
      </c>
      <c r="P43" s="149"/>
      <c r="Q43" s="203">
        <v>47</v>
      </c>
      <c r="R43" s="191">
        <f t="shared" si="2"/>
        <v>343</v>
      </c>
      <c r="S43" s="191">
        <v>236</v>
      </c>
      <c r="T43" s="193">
        <v>107</v>
      </c>
      <c r="U43" s="194">
        <f t="shared" si="3"/>
        <v>163</v>
      </c>
      <c r="V43" s="203">
        <v>86</v>
      </c>
      <c r="W43" s="191">
        <v>77</v>
      </c>
      <c r="X43" s="191">
        <f>Y43+Z43</f>
        <v>3</v>
      </c>
      <c r="Y43" s="191">
        <v>2</v>
      </c>
      <c r="Z43" s="191">
        <v>1</v>
      </c>
      <c r="AA43" s="195">
        <f t="shared" si="6"/>
        <v>94</v>
      </c>
      <c r="AB43" s="203">
        <v>70</v>
      </c>
      <c r="AC43" s="214">
        <v>24</v>
      </c>
      <c r="AD43" s="209">
        <v>95.9</v>
      </c>
      <c r="AE43" s="211">
        <v>94.8</v>
      </c>
      <c r="AF43" s="211">
        <v>97.2</v>
      </c>
      <c r="AG43" s="211">
        <v>95.1</v>
      </c>
      <c r="AH43" s="211">
        <v>94</v>
      </c>
      <c r="AI43" s="212">
        <v>96.2</v>
      </c>
      <c r="AJ43" s="200">
        <v>2.1</v>
      </c>
      <c r="AK43" s="200">
        <v>2.8</v>
      </c>
      <c r="AL43" s="200">
        <v>1.3</v>
      </c>
      <c r="AM43" s="201">
        <v>2.8</v>
      </c>
      <c r="AN43" s="200">
        <v>3.7</v>
      </c>
      <c r="AO43" s="202">
        <v>1.8</v>
      </c>
    </row>
    <row r="44" spans="1:41" ht="12.75" customHeight="1">
      <c r="A44" s="190">
        <v>1991</v>
      </c>
      <c r="B44" s="179">
        <v>3</v>
      </c>
      <c r="C44" s="191">
        <f t="shared" si="0"/>
        <v>19715</v>
      </c>
      <c r="D44" s="191">
        <v>10063</v>
      </c>
      <c r="E44" s="191">
        <v>9652</v>
      </c>
      <c r="F44" s="191">
        <f t="shared" si="1"/>
        <v>18882</v>
      </c>
      <c r="G44" s="191">
        <v>9509</v>
      </c>
      <c r="H44" s="191">
        <v>9373</v>
      </c>
      <c r="I44" s="203">
        <f t="shared" si="8"/>
        <v>88</v>
      </c>
      <c r="J44" s="203">
        <v>22</v>
      </c>
      <c r="K44" s="203">
        <v>66</v>
      </c>
      <c r="L44" s="149"/>
      <c r="M44" s="203">
        <f t="shared" si="7"/>
        <v>242</v>
      </c>
      <c r="N44" s="149"/>
      <c r="O44" s="203">
        <v>203</v>
      </c>
      <c r="P44" s="149"/>
      <c r="Q44" s="203">
        <v>39</v>
      </c>
      <c r="R44" s="191">
        <f t="shared" si="2"/>
        <v>352</v>
      </c>
      <c r="S44" s="191">
        <v>250</v>
      </c>
      <c r="T44" s="193">
        <v>102</v>
      </c>
      <c r="U44" s="194">
        <f t="shared" si="3"/>
        <v>147</v>
      </c>
      <c r="V44" s="203">
        <v>77</v>
      </c>
      <c r="W44" s="191">
        <v>70</v>
      </c>
      <c r="X44" s="191">
        <f>Y44+Z44</f>
        <v>4</v>
      </c>
      <c r="Y44" s="191">
        <v>2</v>
      </c>
      <c r="Z44" s="191">
        <v>2</v>
      </c>
      <c r="AA44" s="195">
        <f t="shared" si="6"/>
        <v>120</v>
      </c>
      <c r="AB44" s="203">
        <v>99</v>
      </c>
      <c r="AC44" s="214">
        <v>21</v>
      </c>
      <c r="AD44" s="209">
        <v>95.8</v>
      </c>
      <c r="AE44" s="211">
        <v>94.5</v>
      </c>
      <c r="AF44" s="211">
        <v>97.1</v>
      </c>
      <c r="AG44" s="211">
        <v>95.4</v>
      </c>
      <c r="AH44" s="211">
        <v>94.3</v>
      </c>
      <c r="AI44" s="212">
        <v>96.4</v>
      </c>
      <c r="AJ44" s="200">
        <v>2.4</v>
      </c>
      <c r="AK44" s="200">
        <v>3.5</v>
      </c>
      <c r="AL44" s="200">
        <v>1.3</v>
      </c>
      <c r="AM44" s="201">
        <v>2.6</v>
      </c>
      <c r="AN44" s="200">
        <v>3.4</v>
      </c>
      <c r="AO44" s="202">
        <v>1.7</v>
      </c>
    </row>
    <row r="45" spans="1:41" ht="12.75" customHeight="1">
      <c r="A45" s="190">
        <v>1992</v>
      </c>
      <c r="B45" s="179">
        <v>4</v>
      </c>
      <c r="C45" s="191">
        <f t="shared" si="0"/>
        <v>19088</v>
      </c>
      <c r="D45" s="191">
        <v>9764</v>
      </c>
      <c r="E45" s="191">
        <v>9324</v>
      </c>
      <c r="F45" s="191">
        <f t="shared" si="1"/>
        <v>18423</v>
      </c>
      <c r="G45" s="191">
        <v>9314</v>
      </c>
      <c r="H45" s="191">
        <v>9109</v>
      </c>
      <c r="I45" s="203">
        <f t="shared" si="8"/>
        <v>52</v>
      </c>
      <c r="J45" s="203">
        <v>9</v>
      </c>
      <c r="K45" s="203">
        <v>43</v>
      </c>
      <c r="L45" s="149"/>
      <c r="M45" s="203">
        <f t="shared" si="7"/>
        <v>228</v>
      </c>
      <c r="N45" s="149"/>
      <c r="O45" s="203">
        <v>202</v>
      </c>
      <c r="P45" s="149"/>
      <c r="Q45" s="203">
        <v>26</v>
      </c>
      <c r="R45" s="191">
        <f t="shared" si="2"/>
        <v>231</v>
      </c>
      <c r="S45" s="191">
        <v>163</v>
      </c>
      <c r="T45" s="193">
        <v>68</v>
      </c>
      <c r="U45" s="194">
        <f t="shared" si="3"/>
        <v>153</v>
      </c>
      <c r="V45" s="203">
        <v>76</v>
      </c>
      <c r="W45" s="191">
        <v>77</v>
      </c>
      <c r="X45" s="191">
        <v>1</v>
      </c>
      <c r="Y45" s="192" t="s">
        <v>103</v>
      </c>
      <c r="Z45" s="191">
        <v>1</v>
      </c>
      <c r="AA45" s="195">
        <f t="shared" si="6"/>
        <v>80</v>
      </c>
      <c r="AB45" s="203">
        <v>63</v>
      </c>
      <c r="AC45" s="214">
        <v>17</v>
      </c>
      <c r="AD45" s="209">
        <v>96.5</v>
      </c>
      <c r="AE45" s="211">
        <v>95.4</v>
      </c>
      <c r="AF45" s="211">
        <v>97.7</v>
      </c>
      <c r="AG45" s="211">
        <v>95.9</v>
      </c>
      <c r="AH45" s="211">
        <v>94.8</v>
      </c>
      <c r="AI45" s="212">
        <v>96.9</v>
      </c>
      <c r="AJ45" s="200">
        <v>1.6</v>
      </c>
      <c r="AK45" s="200">
        <v>2.3</v>
      </c>
      <c r="AL45" s="200">
        <v>0.9</v>
      </c>
      <c r="AM45" s="201">
        <v>2.3</v>
      </c>
      <c r="AN45" s="200">
        <v>3.1</v>
      </c>
      <c r="AO45" s="202">
        <v>1.5</v>
      </c>
    </row>
    <row r="46" spans="1:41" ht="12.75" customHeight="1">
      <c r="A46" s="190">
        <v>1993</v>
      </c>
      <c r="B46" s="179">
        <v>5</v>
      </c>
      <c r="C46" s="191">
        <f t="shared" si="0"/>
        <v>19279</v>
      </c>
      <c r="D46" s="191">
        <v>9871</v>
      </c>
      <c r="E46" s="191">
        <v>9408</v>
      </c>
      <c r="F46" s="191">
        <f t="shared" si="1"/>
        <v>18662</v>
      </c>
      <c r="G46" s="191">
        <v>9450</v>
      </c>
      <c r="H46" s="191">
        <v>9212</v>
      </c>
      <c r="I46" s="203">
        <f t="shared" si="8"/>
        <v>39</v>
      </c>
      <c r="J46" s="203">
        <v>10</v>
      </c>
      <c r="K46" s="203">
        <v>29</v>
      </c>
      <c r="L46" s="149"/>
      <c r="M46" s="203">
        <f t="shared" si="7"/>
        <v>218</v>
      </c>
      <c r="N46" s="149"/>
      <c r="O46" s="203">
        <v>191</v>
      </c>
      <c r="P46" s="149"/>
      <c r="Q46" s="203">
        <v>27</v>
      </c>
      <c r="R46" s="191">
        <f t="shared" si="2"/>
        <v>192</v>
      </c>
      <c r="S46" s="191">
        <v>124</v>
      </c>
      <c r="T46" s="193">
        <v>68</v>
      </c>
      <c r="U46" s="194">
        <f t="shared" si="3"/>
        <v>167</v>
      </c>
      <c r="V46" s="203">
        <v>95</v>
      </c>
      <c r="W46" s="191">
        <v>72</v>
      </c>
      <c r="X46" s="191">
        <v>1</v>
      </c>
      <c r="Y46" s="191">
        <v>1</v>
      </c>
      <c r="Z46" s="192" t="s">
        <v>103</v>
      </c>
      <c r="AA46" s="195">
        <f t="shared" si="6"/>
        <v>43</v>
      </c>
      <c r="AB46" s="203">
        <v>34</v>
      </c>
      <c r="AC46" s="214">
        <v>9</v>
      </c>
      <c r="AD46" s="209">
        <v>96.8</v>
      </c>
      <c r="AE46" s="211">
        <v>95.7</v>
      </c>
      <c r="AF46" s="211">
        <v>97.9</v>
      </c>
      <c r="AG46" s="211">
        <v>96.2</v>
      </c>
      <c r="AH46" s="211">
        <v>95.3</v>
      </c>
      <c r="AI46" s="212">
        <v>97.2</v>
      </c>
      <c r="AJ46" s="200">
        <v>1.2</v>
      </c>
      <c r="AK46" s="200">
        <v>1.6</v>
      </c>
      <c r="AL46" s="200">
        <v>0.8</v>
      </c>
      <c r="AM46" s="201">
        <v>2</v>
      </c>
      <c r="AN46" s="200">
        <v>2.7</v>
      </c>
      <c r="AO46" s="202">
        <v>1.3</v>
      </c>
    </row>
    <row r="47" spans="1:41" ht="12.75" customHeight="1">
      <c r="A47" s="190">
        <v>1994</v>
      </c>
      <c r="B47" s="179">
        <v>6</v>
      </c>
      <c r="C47" s="191">
        <f t="shared" si="0"/>
        <v>18592</v>
      </c>
      <c r="D47" s="191">
        <v>9521</v>
      </c>
      <c r="E47" s="191">
        <v>9071</v>
      </c>
      <c r="F47" s="191">
        <f t="shared" si="1"/>
        <v>18024</v>
      </c>
      <c r="G47" s="191">
        <v>9122</v>
      </c>
      <c r="H47" s="191">
        <v>8902</v>
      </c>
      <c r="I47" s="203">
        <f t="shared" si="8"/>
        <v>37</v>
      </c>
      <c r="J47" s="203">
        <v>11</v>
      </c>
      <c r="K47" s="203">
        <v>26</v>
      </c>
      <c r="L47" s="149"/>
      <c r="M47" s="203">
        <f t="shared" si="7"/>
        <v>200</v>
      </c>
      <c r="N47" s="149"/>
      <c r="O47" s="203">
        <v>173</v>
      </c>
      <c r="P47" s="149"/>
      <c r="Q47" s="203">
        <v>27</v>
      </c>
      <c r="R47" s="191">
        <f t="shared" si="2"/>
        <v>183</v>
      </c>
      <c r="S47" s="191">
        <v>126</v>
      </c>
      <c r="T47" s="193">
        <v>57</v>
      </c>
      <c r="U47" s="194">
        <f t="shared" si="3"/>
        <v>147</v>
      </c>
      <c r="V47" s="203">
        <v>88</v>
      </c>
      <c r="W47" s="191">
        <v>59</v>
      </c>
      <c r="X47" s="191">
        <v>1</v>
      </c>
      <c r="Y47" s="191">
        <v>1</v>
      </c>
      <c r="Z47" s="192" t="s">
        <v>103</v>
      </c>
      <c r="AA47" s="195">
        <f t="shared" si="6"/>
        <v>46</v>
      </c>
      <c r="AB47" s="203">
        <v>38</v>
      </c>
      <c r="AC47" s="214">
        <v>8</v>
      </c>
      <c r="AD47" s="209">
        <v>96.9</v>
      </c>
      <c r="AE47" s="211">
        <v>95.8</v>
      </c>
      <c r="AF47" s="211">
        <v>98.1</v>
      </c>
      <c r="AG47" s="211">
        <v>96.5</v>
      </c>
      <c r="AH47" s="211">
        <v>95.6</v>
      </c>
      <c r="AI47" s="212">
        <v>97.5</v>
      </c>
      <c r="AJ47" s="200">
        <v>1.2</v>
      </c>
      <c r="AK47" s="200">
        <v>1.7</v>
      </c>
      <c r="AL47" s="200">
        <v>0.7</v>
      </c>
      <c r="AM47" s="201">
        <v>1.7</v>
      </c>
      <c r="AN47" s="200">
        <v>2.4</v>
      </c>
      <c r="AO47" s="202">
        <v>1</v>
      </c>
    </row>
    <row r="48" spans="1:41" ht="12.75" customHeight="1">
      <c r="A48" s="190">
        <v>1995</v>
      </c>
      <c r="B48" s="179">
        <v>7</v>
      </c>
      <c r="C48" s="191">
        <f t="shared" si="0"/>
        <v>17859</v>
      </c>
      <c r="D48" s="191">
        <v>9171</v>
      </c>
      <c r="E48" s="191">
        <v>8688</v>
      </c>
      <c r="F48" s="191">
        <f t="shared" si="1"/>
        <v>17279</v>
      </c>
      <c r="G48" s="191">
        <v>8763</v>
      </c>
      <c r="H48" s="191">
        <v>8516</v>
      </c>
      <c r="I48" s="203">
        <f t="shared" si="8"/>
        <v>28</v>
      </c>
      <c r="J48" s="203">
        <v>9</v>
      </c>
      <c r="K48" s="203">
        <v>19</v>
      </c>
      <c r="L48" s="149"/>
      <c r="M48" s="203">
        <f t="shared" si="7"/>
        <v>214</v>
      </c>
      <c r="N48" s="149"/>
      <c r="O48" s="203">
        <v>182</v>
      </c>
      <c r="P48" s="149"/>
      <c r="Q48" s="203">
        <v>32</v>
      </c>
      <c r="R48" s="191">
        <f t="shared" si="2"/>
        <v>191</v>
      </c>
      <c r="S48" s="191">
        <v>132</v>
      </c>
      <c r="T48" s="193">
        <v>59</v>
      </c>
      <c r="U48" s="194">
        <f t="shared" si="3"/>
        <v>146</v>
      </c>
      <c r="V48" s="203">
        <v>85</v>
      </c>
      <c r="W48" s="191">
        <v>61</v>
      </c>
      <c r="X48" s="191">
        <v>1</v>
      </c>
      <c r="Y48" s="192" t="s">
        <v>103</v>
      </c>
      <c r="Z48" s="192">
        <v>1</v>
      </c>
      <c r="AA48" s="195">
        <f t="shared" si="6"/>
        <v>28</v>
      </c>
      <c r="AB48" s="203">
        <v>15</v>
      </c>
      <c r="AC48" s="214">
        <v>13</v>
      </c>
      <c r="AD48" s="209">
        <v>96.8</v>
      </c>
      <c r="AE48" s="211">
        <v>95.6</v>
      </c>
      <c r="AF48" s="211">
        <v>98</v>
      </c>
      <c r="AG48" s="211">
        <v>96.7</v>
      </c>
      <c r="AH48" s="211">
        <v>95.8</v>
      </c>
      <c r="AI48" s="212">
        <v>97.6</v>
      </c>
      <c r="AJ48" s="200">
        <v>1.2</v>
      </c>
      <c r="AK48" s="200">
        <v>1.6</v>
      </c>
      <c r="AL48" s="200">
        <v>0.8</v>
      </c>
      <c r="AM48" s="201">
        <v>1.5</v>
      </c>
      <c r="AN48" s="200">
        <v>2.2</v>
      </c>
      <c r="AO48" s="202">
        <v>0.9</v>
      </c>
    </row>
    <row r="49" spans="1:41" ht="12.75" customHeight="1">
      <c r="A49" s="190">
        <v>1996</v>
      </c>
      <c r="B49" s="179">
        <v>8</v>
      </c>
      <c r="C49" s="191">
        <f t="shared" si="0"/>
        <v>17432</v>
      </c>
      <c r="D49" s="191">
        <v>9025</v>
      </c>
      <c r="E49" s="191">
        <v>8407</v>
      </c>
      <c r="F49" s="191">
        <f t="shared" si="1"/>
        <v>16879</v>
      </c>
      <c r="G49" s="191">
        <v>8632</v>
      </c>
      <c r="H49" s="191">
        <v>8247</v>
      </c>
      <c r="I49" s="203">
        <f t="shared" si="8"/>
        <v>18</v>
      </c>
      <c r="J49" s="203">
        <v>4</v>
      </c>
      <c r="K49" s="203">
        <v>14</v>
      </c>
      <c r="L49" s="149"/>
      <c r="M49" s="203">
        <f t="shared" si="7"/>
        <v>200</v>
      </c>
      <c r="N49" s="149"/>
      <c r="O49" s="203">
        <v>178</v>
      </c>
      <c r="P49" s="149"/>
      <c r="Q49" s="203">
        <v>22</v>
      </c>
      <c r="R49" s="191">
        <f t="shared" si="2"/>
        <v>173</v>
      </c>
      <c r="S49" s="191">
        <v>123</v>
      </c>
      <c r="T49" s="193">
        <v>50</v>
      </c>
      <c r="U49" s="194">
        <f t="shared" si="3"/>
        <v>162</v>
      </c>
      <c r="V49" s="203">
        <v>88</v>
      </c>
      <c r="W49" s="191">
        <v>74</v>
      </c>
      <c r="X49" s="192" t="s">
        <v>103</v>
      </c>
      <c r="Y49" s="192" t="s">
        <v>103</v>
      </c>
      <c r="Z49" s="192" t="s">
        <v>103</v>
      </c>
      <c r="AA49" s="195">
        <f t="shared" si="6"/>
        <v>37</v>
      </c>
      <c r="AB49" s="203">
        <v>25</v>
      </c>
      <c r="AC49" s="214">
        <v>12</v>
      </c>
      <c r="AD49" s="209">
        <v>96.8</v>
      </c>
      <c r="AE49" s="211">
        <v>95.6</v>
      </c>
      <c r="AF49" s="211">
        <v>98.1</v>
      </c>
      <c r="AG49" s="211">
        <v>96.8</v>
      </c>
      <c r="AH49" s="211">
        <v>95.9</v>
      </c>
      <c r="AI49" s="212">
        <v>97.8</v>
      </c>
      <c r="AJ49" s="200">
        <v>1.2</v>
      </c>
      <c r="AK49" s="200">
        <v>1.6</v>
      </c>
      <c r="AL49" s="200">
        <v>0.7</v>
      </c>
      <c r="AM49" s="201">
        <v>1.4</v>
      </c>
      <c r="AN49" s="200">
        <v>2</v>
      </c>
      <c r="AO49" s="202">
        <v>0.8</v>
      </c>
    </row>
    <row r="50" spans="1:41" ht="12.75" customHeight="1">
      <c r="A50" s="190">
        <v>1997</v>
      </c>
      <c r="B50" s="179">
        <v>9</v>
      </c>
      <c r="C50" s="191">
        <v>16750</v>
      </c>
      <c r="D50" s="191">
        <v>8598</v>
      </c>
      <c r="E50" s="191">
        <v>8152</v>
      </c>
      <c r="F50" s="191">
        <v>16222</v>
      </c>
      <c r="G50" s="191">
        <v>8222</v>
      </c>
      <c r="H50" s="191">
        <v>8000</v>
      </c>
      <c r="I50" s="203">
        <v>17</v>
      </c>
      <c r="J50" s="203">
        <v>3</v>
      </c>
      <c r="K50" s="203">
        <v>14</v>
      </c>
      <c r="L50" s="149"/>
      <c r="M50" s="203">
        <f t="shared" si="7"/>
        <v>182</v>
      </c>
      <c r="N50" s="149"/>
      <c r="O50" s="203">
        <v>147</v>
      </c>
      <c r="P50" s="149"/>
      <c r="Q50" s="203">
        <v>35</v>
      </c>
      <c r="R50" s="191">
        <v>164</v>
      </c>
      <c r="S50" s="191">
        <v>124</v>
      </c>
      <c r="T50" s="193">
        <v>40</v>
      </c>
      <c r="U50" s="194">
        <v>155</v>
      </c>
      <c r="V50" s="203">
        <v>96</v>
      </c>
      <c r="W50" s="191">
        <v>59</v>
      </c>
      <c r="X50" s="192">
        <v>10</v>
      </c>
      <c r="Y50" s="192">
        <v>6</v>
      </c>
      <c r="Z50" s="192">
        <v>4</v>
      </c>
      <c r="AA50" s="195">
        <v>26</v>
      </c>
      <c r="AB50" s="203">
        <v>14</v>
      </c>
      <c r="AC50" s="214">
        <v>12</v>
      </c>
      <c r="AD50" s="209">
        <v>96.8</v>
      </c>
      <c r="AE50" s="211">
        <v>95.6</v>
      </c>
      <c r="AF50" s="211">
        <v>98.1</v>
      </c>
      <c r="AG50" s="211">
        <v>96.8</v>
      </c>
      <c r="AH50" s="211">
        <v>95.9</v>
      </c>
      <c r="AI50" s="212">
        <v>97.7</v>
      </c>
      <c r="AJ50" s="200">
        <v>1.1</v>
      </c>
      <c r="AK50" s="200">
        <v>1.6</v>
      </c>
      <c r="AL50" s="200">
        <v>0.6</v>
      </c>
      <c r="AM50" s="201">
        <v>1.4</v>
      </c>
      <c r="AN50" s="200">
        <v>2.1</v>
      </c>
      <c r="AO50" s="202">
        <v>0.7</v>
      </c>
    </row>
    <row r="51" spans="1:41" ht="12.75" customHeight="1">
      <c r="A51" s="190">
        <v>1998</v>
      </c>
      <c r="B51" s="179">
        <v>10</v>
      </c>
      <c r="C51" s="191">
        <v>17283</v>
      </c>
      <c r="D51" s="191">
        <v>8841</v>
      </c>
      <c r="E51" s="191">
        <v>8442</v>
      </c>
      <c r="F51" s="191">
        <v>16751</v>
      </c>
      <c r="G51" s="191">
        <v>8473</v>
      </c>
      <c r="H51" s="191">
        <v>8278</v>
      </c>
      <c r="I51" s="203">
        <v>13</v>
      </c>
      <c r="J51" s="203">
        <v>4</v>
      </c>
      <c r="K51" s="203">
        <v>9</v>
      </c>
      <c r="L51" s="166"/>
      <c r="M51" s="163">
        <f t="shared" si="7"/>
        <v>169</v>
      </c>
      <c r="N51" s="166"/>
      <c r="O51" s="163">
        <v>144</v>
      </c>
      <c r="P51" s="166"/>
      <c r="Q51" s="163">
        <v>25</v>
      </c>
      <c r="R51" s="191">
        <v>148</v>
      </c>
      <c r="S51" s="191">
        <v>111</v>
      </c>
      <c r="T51" s="193">
        <v>37</v>
      </c>
      <c r="U51" s="194">
        <v>198</v>
      </c>
      <c r="V51" s="203">
        <v>106</v>
      </c>
      <c r="W51" s="191">
        <v>92</v>
      </c>
      <c r="X51" s="192">
        <v>4</v>
      </c>
      <c r="Y51" s="192">
        <v>3</v>
      </c>
      <c r="Z51" s="192">
        <v>1</v>
      </c>
      <c r="AA51" s="195">
        <v>33</v>
      </c>
      <c r="AB51" s="203">
        <v>23</v>
      </c>
      <c r="AC51" s="214">
        <v>10</v>
      </c>
      <c r="AD51" s="209">
        <v>96.9</v>
      </c>
      <c r="AE51" s="211">
        <v>95.8</v>
      </c>
      <c r="AF51" s="211">
        <v>98.1</v>
      </c>
      <c r="AG51" s="211">
        <v>96.8</v>
      </c>
      <c r="AH51" s="211">
        <v>96</v>
      </c>
      <c r="AI51" s="212">
        <v>97.8</v>
      </c>
      <c r="AJ51" s="200">
        <v>1</v>
      </c>
      <c r="AK51" s="200">
        <v>1.5</v>
      </c>
      <c r="AL51" s="200">
        <v>0.6</v>
      </c>
      <c r="AM51" s="201">
        <v>1.3</v>
      </c>
      <c r="AN51" s="200">
        <v>1.9</v>
      </c>
      <c r="AO51" s="202">
        <v>0.7</v>
      </c>
    </row>
    <row r="52" spans="1:41" s="221" customFormat="1" ht="12.75" customHeight="1">
      <c r="A52" s="190">
        <v>1999</v>
      </c>
      <c r="B52" s="179">
        <v>11</v>
      </c>
      <c r="C52" s="191">
        <v>17251</v>
      </c>
      <c r="D52" s="191">
        <v>8963</v>
      </c>
      <c r="E52" s="191">
        <v>8288</v>
      </c>
      <c r="F52" s="191">
        <v>16766</v>
      </c>
      <c r="G52" s="191">
        <v>8632</v>
      </c>
      <c r="H52" s="191">
        <v>8134</v>
      </c>
      <c r="I52" s="203">
        <v>11</v>
      </c>
      <c r="J52" s="203">
        <v>5</v>
      </c>
      <c r="K52" s="203">
        <v>6</v>
      </c>
      <c r="L52" s="203">
        <v>9</v>
      </c>
      <c r="M52" s="203">
        <v>5</v>
      </c>
      <c r="N52" s="203">
        <v>4</v>
      </c>
      <c r="O52" s="203">
        <v>183</v>
      </c>
      <c r="P52" s="203">
        <v>157</v>
      </c>
      <c r="Q52" s="203">
        <v>26</v>
      </c>
      <c r="R52" s="191">
        <v>109</v>
      </c>
      <c r="S52" s="191">
        <v>67</v>
      </c>
      <c r="T52" s="193">
        <v>42</v>
      </c>
      <c r="U52" s="194">
        <v>172</v>
      </c>
      <c r="V52" s="185">
        <v>96</v>
      </c>
      <c r="W52" s="194">
        <v>76</v>
      </c>
      <c r="X52" s="215">
        <v>1</v>
      </c>
      <c r="Y52" s="215">
        <v>1</v>
      </c>
      <c r="Z52" s="216" t="s">
        <v>103</v>
      </c>
      <c r="AA52" s="215">
        <v>26</v>
      </c>
      <c r="AB52" s="185">
        <v>19</v>
      </c>
      <c r="AC52" s="217">
        <v>7</v>
      </c>
      <c r="AD52" s="218">
        <v>97.2</v>
      </c>
      <c r="AE52" s="218">
        <v>96.3</v>
      </c>
      <c r="AF52" s="218">
        <v>98.1</v>
      </c>
      <c r="AG52" s="218">
        <v>96.9</v>
      </c>
      <c r="AH52" s="218">
        <v>96.1</v>
      </c>
      <c r="AI52" s="219">
        <v>97.7</v>
      </c>
      <c r="AJ52" s="201">
        <v>0.8</v>
      </c>
      <c r="AK52" s="201">
        <v>1</v>
      </c>
      <c r="AL52" s="201">
        <v>0.6</v>
      </c>
      <c r="AM52" s="201">
        <v>1.1</v>
      </c>
      <c r="AN52" s="201">
        <v>1.6</v>
      </c>
      <c r="AO52" s="220">
        <v>0.6</v>
      </c>
    </row>
    <row r="53" spans="1:41" s="221" customFormat="1" ht="12.75" customHeight="1">
      <c r="A53" s="190">
        <v>2000</v>
      </c>
      <c r="B53" s="179">
        <v>12</v>
      </c>
      <c r="C53" s="191">
        <v>17068</v>
      </c>
      <c r="D53" s="191">
        <v>8887</v>
      </c>
      <c r="E53" s="191">
        <v>8181</v>
      </c>
      <c r="F53" s="191">
        <v>16601</v>
      </c>
      <c r="G53" s="191">
        <v>8580</v>
      </c>
      <c r="H53" s="191">
        <v>8021</v>
      </c>
      <c r="I53" s="203">
        <v>16</v>
      </c>
      <c r="J53" s="203">
        <v>8</v>
      </c>
      <c r="K53" s="203">
        <v>8</v>
      </c>
      <c r="L53" s="213" t="s">
        <v>103</v>
      </c>
      <c r="M53" s="213" t="s">
        <v>103</v>
      </c>
      <c r="N53" s="213" t="s">
        <v>103</v>
      </c>
      <c r="O53" s="203">
        <v>142</v>
      </c>
      <c r="P53" s="203">
        <v>119</v>
      </c>
      <c r="Q53" s="203">
        <v>23</v>
      </c>
      <c r="R53" s="191">
        <v>108</v>
      </c>
      <c r="S53" s="191">
        <v>75</v>
      </c>
      <c r="T53" s="193">
        <v>33</v>
      </c>
      <c r="U53" s="194">
        <v>195</v>
      </c>
      <c r="V53" s="185">
        <v>103</v>
      </c>
      <c r="W53" s="194">
        <v>92</v>
      </c>
      <c r="X53" s="215">
        <v>6</v>
      </c>
      <c r="Y53" s="215">
        <v>2</v>
      </c>
      <c r="Z53" s="216">
        <v>4</v>
      </c>
      <c r="AA53" s="215">
        <v>7</v>
      </c>
      <c r="AB53" s="185">
        <v>4</v>
      </c>
      <c r="AC53" s="217">
        <v>3</v>
      </c>
      <c r="AD53" s="218">
        <v>97.3</v>
      </c>
      <c r="AE53" s="218">
        <v>96.5</v>
      </c>
      <c r="AF53" s="218">
        <v>98</v>
      </c>
      <c r="AG53" s="218">
        <v>97</v>
      </c>
      <c r="AH53" s="218">
        <v>96.3</v>
      </c>
      <c r="AI53" s="219">
        <v>97.7</v>
      </c>
      <c r="AJ53" s="201">
        <v>0.7</v>
      </c>
      <c r="AK53" s="201">
        <v>0.9</v>
      </c>
      <c r="AL53" s="201">
        <v>0.4</v>
      </c>
      <c r="AM53" s="201">
        <v>1</v>
      </c>
      <c r="AN53" s="201">
        <v>1.5</v>
      </c>
      <c r="AO53" s="220">
        <v>0.5</v>
      </c>
    </row>
    <row r="54" spans="1:41" s="221" customFormat="1" ht="12.75" customHeight="1">
      <c r="A54" s="190">
        <v>2001</v>
      </c>
      <c r="B54" s="179">
        <v>13</v>
      </c>
      <c r="C54" s="191">
        <v>16361</v>
      </c>
      <c r="D54" s="191">
        <v>8475</v>
      </c>
      <c r="E54" s="191">
        <v>7886</v>
      </c>
      <c r="F54" s="191">
        <v>15966</v>
      </c>
      <c r="G54" s="191">
        <v>8194</v>
      </c>
      <c r="H54" s="191">
        <v>7772</v>
      </c>
      <c r="I54" s="203">
        <v>13</v>
      </c>
      <c r="J54" s="203">
        <v>7</v>
      </c>
      <c r="K54" s="203">
        <v>6</v>
      </c>
      <c r="L54" s="213">
        <v>2</v>
      </c>
      <c r="M54" s="213" t="s">
        <v>103</v>
      </c>
      <c r="N54" s="213">
        <v>2</v>
      </c>
      <c r="O54" s="203">
        <v>128</v>
      </c>
      <c r="P54" s="203">
        <v>110</v>
      </c>
      <c r="Q54" s="203">
        <v>18</v>
      </c>
      <c r="R54" s="191">
        <v>81</v>
      </c>
      <c r="S54" s="191">
        <v>57</v>
      </c>
      <c r="T54" s="193">
        <v>24</v>
      </c>
      <c r="U54" s="194">
        <v>166</v>
      </c>
      <c r="V54" s="185">
        <v>104</v>
      </c>
      <c r="W54" s="194">
        <v>62</v>
      </c>
      <c r="X54" s="215">
        <v>5</v>
      </c>
      <c r="Y54" s="215">
        <v>3</v>
      </c>
      <c r="Z54" s="216">
        <v>2</v>
      </c>
      <c r="AA54" s="215">
        <v>10</v>
      </c>
      <c r="AB54" s="185">
        <v>7</v>
      </c>
      <c r="AC54" s="217">
        <v>3</v>
      </c>
      <c r="AD54" s="218">
        <v>97.6</v>
      </c>
      <c r="AE54" s="218">
        <v>96.7</v>
      </c>
      <c r="AF54" s="218">
        <v>98.6</v>
      </c>
      <c r="AG54" s="218">
        <v>96.9</v>
      </c>
      <c r="AH54" s="218">
        <v>96.3</v>
      </c>
      <c r="AI54" s="219">
        <v>97.6</v>
      </c>
      <c r="AJ54" s="201">
        <v>0.6</v>
      </c>
      <c r="AK54" s="201">
        <v>0.8</v>
      </c>
      <c r="AL54" s="201">
        <v>0.3</v>
      </c>
      <c r="AM54" s="201">
        <v>1</v>
      </c>
      <c r="AN54" s="201">
        <v>1.5</v>
      </c>
      <c r="AO54" s="220">
        <v>0.5</v>
      </c>
    </row>
    <row r="55" spans="1:41" s="221" customFormat="1" ht="12.75" customHeight="1">
      <c r="A55" s="190">
        <v>2002</v>
      </c>
      <c r="B55" s="179">
        <v>14</v>
      </c>
      <c r="C55" s="191">
        <v>16073</v>
      </c>
      <c r="D55" s="191">
        <v>8269</v>
      </c>
      <c r="E55" s="191">
        <v>7804</v>
      </c>
      <c r="F55" s="191">
        <v>15634</v>
      </c>
      <c r="G55" s="191">
        <v>7990</v>
      </c>
      <c r="H55" s="191">
        <v>7644</v>
      </c>
      <c r="I55" s="203">
        <v>8</v>
      </c>
      <c r="J55" s="203">
        <v>2</v>
      </c>
      <c r="K55" s="203">
        <v>6</v>
      </c>
      <c r="L55" s="213">
        <v>1</v>
      </c>
      <c r="M55" s="213" t="s">
        <v>103</v>
      </c>
      <c r="N55" s="213">
        <v>1</v>
      </c>
      <c r="O55" s="203">
        <v>114</v>
      </c>
      <c r="P55" s="203">
        <v>93</v>
      </c>
      <c r="Q55" s="203">
        <v>21</v>
      </c>
      <c r="R55" s="191">
        <v>87</v>
      </c>
      <c r="S55" s="191">
        <v>63</v>
      </c>
      <c r="T55" s="193">
        <v>24</v>
      </c>
      <c r="U55" s="194">
        <v>225</v>
      </c>
      <c r="V55" s="185">
        <v>119</v>
      </c>
      <c r="W55" s="194">
        <v>106</v>
      </c>
      <c r="X55" s="215">
        <v>4</v>
      </c>
      <c r="Y55" s="215">
        <v>2</v>
      </c>
      <c r="Z55" s="216">
        <v>2</v>
      </c>
      <c r="AA55" s="215">
        <v>12</v>
      </c>
      <c r="AB55" s="185">
        <v>7</v>
      </c>
      <c r="AC55" s="217">
        <v>5</v>
      </c>
      <c r="AD55" s="218">
        <v>97.3</v>
      </c>
      <c r="AE55" s="218">
        <v>96.6</v>
      </c>
      <c r="AF55" s="218">
        <v>97.9</v>
      </c>
      <c r="AG55" s="218">
        <v>97</v>
      </c>
      <c r="AH55" s="218">
        <v>96.5</v>
      </c>
      <c r="AI55" s="219">
        <v>97.5</v>
      </c>
      <c r="AJ55" s="201">
        <v>0.6</v>
      </c>
      <c r="AK55" s="201">
        <v>0.8</v>
      </c>
      <c r="AL55" s="201">
        <v>0.4</v>
      </c>
      <c r="AM55" s="201">
        <v>0.9</v>
      </c>
      <c r="AN55" s="201">
        <v>1.3</v>
      </c>
      <c r="AO55" s="220">
        <v>0.5</v>
      </c>
    </row>
    <row r="56" spans="1:41" s="221" customFormat="1" ht="12.75" customHeight="1">
      <c r="A56" s="190">
        <v>2003</v>
      </c>
      <c r="B56" s="179">
        <v>15</v>
      </c>
      <c r="C56" s="191">
        <v>15655</v>
      </c>
      <c r="D56" s="191">
        <v>8006</v>
      </c>
      <c r="E56" s="191">
        <v>7649</v>
      </c>
      <c r="F56" s="191">
        <v>15280</v>
      </c>
      <c r="G56" s="191">
        <v>7775</v>
      </c>
      <c r="H56" s="191">
        <v>7505</v>
      </c>
      <c r="I56" s="203">
        <v>10</v>
      </c>
      <c r="J56" s="203">
        <v>3</v>
      </c>
      <c r="K56" s="203">
        <v>7</v>
      </c>
      <c r="L56" s="213">
        <v>3</v>
      </c>
      <c r="M56" s="213">
        <v>1</v>
      </c>
      <c r="N56" s="213">
        <v>2</v>
      </c>
      <c r="O56" s="203">
        <v>101</v>
      </c>
      <c r="P56" s="203">
        <v>82</v>
      </c>
      <c r="Q56" s="203">
        <v>19</v>
      </c>
      <c r="R56" s="191">
        <v>71</v>
      </c>
      <c r="S56" s="191">
        <v>52</v>
      </c>
      <c r="T56" s="193">
        <v>19</v>
      </c>
      <c r="U56" s="194">
        <v>187</v>
      </c>
      <c r="V56" s="185">
        <v>92</v>
      </c>
      <c r="W56" s="194">
        <v>95</v>
      </c>
      <c r="X56" s="215">
        <v>3</v>
      </c>
      <c r="Y56" s="215">
        <v>1</v>
      </c>
      <c r="Z56" s="216">
        <v>2</v>
      </c>
      <c r="AA56" s="215">
        <v>9</v>
      </c>
      <c r="AB56" s="185">
        <v>8</v>
      </c>
      <c r="AC56" s="217">
        <v>1</v>
      </c>
      <c r="AD56" s="218">
        <v>97.6</v>
      </c>
      <c r="AE56" s="218">
        <v>97.1</v>
      </c>
      <c r="AF56" s="218">
        <v>98.1</v>
      </c>
      <c r="AG56" s="218">
        <v>97.3</v>
      </c>
      <c r="AH56" s="218">
        <v>96.9</v>
      </c>
      <c r="AI56" s="219">
        <v>97.7</v>
      </c>
      <c r="AJ56" s="201">
        <v>0.5</v>
      </c>
      <c r="AK56" s="201">
        <v>0.7</v>
      </c>
      <c r="AL56" s="201">
        <v>0.3</v>
      </c>
      <c r="AM56" s="201">
        <v>0.8</v>
      </c>
      <c r="AN56" s="201">
        <v>1.1</v>
      </c>
      <c r="AO56" s="220">
        <v>0.4</v>
      </c>
    </row>
    <row r="57" spans="1:41" s="221" customFormat="1" ht="12.75" customHeight="1">
      <c r="A57" s="190">
        <v>2004</v>
      </c>
      <c r="B57" s="179">
        <v>16</v>
      </c>
      <c r="C57" s="191">
        <v>15526</v>
      </c>
      <c r="D57" s="191">
        <v>8042</v>
      </c>
      <c r="E57" s="191">
        <v>7484</v>
      </c>
      <c r="F57" s="191">
        <v>15237</v>
      </c>
      <c r="G57" s="191">
        <v>7870</v>
      </c>
      <c r="H57" s="191">
        <v>7367</v>
      </c>
      <c r="I57" s="203">
        <v>2</v>
      </c>
      <c r="J57" s="203">
        <v>1</v>
      </c>
      <c r="K57" s="203">
        <v>1</v>
      </c>
      <c r="L57" s="213">
        <v>3</v>
      </c>
      <c r="M57" s="213">
        <v>1</v>
      </c>
      <c r="N57" s="213">
        <v>2</v>
      </c>
      <c r="O57" s="203">
        <v>46</v>
      </c>
      <c r="P57" s="203">
        <v>39</v>
      </c>
      <c r="Q57" s="203">
        <v>7</v>
      </c>
      <c r="R57" s="191">
        <v>87</v>
      </c>
      <c r="S57" s="191">
        <v>60</v>
      </c>
      <c r="T57" s="193">
        <v>27</v>
      </c>
      <c r="U57" s="194">
        <v>150</v>
      </c>
      <c r="V57" s="185">
        <v>71</v>
      </c>
      <c r="W57" s="194">
        <v>79</v>
      </c>
      <c r="X57" s="215">
        <v>1</v>
      </c>
      <c r="Y57" s="215" t="s">
        <v>103</v>
      </c>
      <c r="Z57" s="216">
        <v>1</v>
      </c>
      <c r="AA57" s="215">
        <v>12</v>
      </c>
      <c r="AB57" s="185">
        <v>7</v>
      </c>
      <c r="AC57" s="217">
        <v>5</v>
      </c>
      <c r="AD57" s="218">
        <v>98.1</v>
      </c>
      <c r="AE57" s="218">
        <v>97.9</v>
      </c>
      <c r="AF57" s="218">
        <v>98.4</v>
      </c>
      <c r="AG57" s="218">
        <v>97.5</v>
      </c>
      <c r="AH57" s="218">
        <v>97.2</v>
      </c>
      <c r="AI57" s="219">
        <v>97.8</v>
      </c>
      <c r="AJ57" s="201">
        <v>0.6</v>
      </c>
      <c r="AK57" s="201">
        <v>0.8</v>
      </c>
      <c r="AL57" s="201">
        <v>0.4</v>
      </c>
      <c r="AM57" s="201">
        <v>0.7</v>
      </c>
      <c r="AN57" s="201">
        <v>1</v>
      </c>
      <c r="AO57" s="220">
        <v>0.4</v>
      </c>
    </row>
    <row r="58" spans="1:41" s="221" customFormat="1" ht="12.75" customHeight="1">
      <c r="A58" s="190">
        <v>2005</v>
      </c>
      <c r="B58" s="179">
        <v>17</v>
      </c>
      <c r="C58" s="191">
        <v>14515</v>
      </c>
      <c r="D58" s="191">
        <v>7413</v>
      </c>
      <c r="E58" s="191">
        <v>7102</v>
      </c>
      <c r="F58" s="191">
        <v>14252</v>
      </c>
      <c r="G58" s="191">
        <v>7266</v>
      </c>
      <c r="H58" s="191">
        <v>6986</v>
      </c>
      <c r="I58" s="203">
        <v>3</v>
      </c>
      <c r="J58" s="203">
        <v>2</v>
      </c>
      <c r="K58" s="203">
        <v>1</v>
      </c>
      <c r="L58" s="213" t="s">
        <v>110</v>
      </c>
      <c r="M58" s="213" t="s">
        <v>110</v>
      </c>
      <c r="N58" s="213" t="s">
        <v>110</v>
      </c>
      <c r="O58" s="203">
        <v>20</v>
      </c>
      <c r="P58" s="203">
        <v>18</v>
      </c>
      <c r="Q58" s="203">
        <v>2</v>
      </c>
      <c r="R58" s="191">
        <v>74</v>
      </c>
      <c r="S58" s="191">
        <v>44</v>
      </c>
      <c r="T58" s="193">
        <v>30</v>
      </c>
      <c r="U58" s="194">
        <v>160</v>
      </c>
      <c r="V58" s="185">
        <v>77</v>
      </c>
      <c r="W58" s="194">
        <v>83</v>
      </c>
      <c r="X58" s="215">
        <v>6</v>
      </c>
      <c r="Y58" s="215">
        <v>6</v>
      </c>
      <c r="Z58" s="216" t="s">
        <v>110</v>
      </c>
      <c r="AA58" s="215">
        <v>13</v>
      </c>
      <c r="AB58" s="185">
        <v>8</v>
      </c>
      <c r="AC58" s="217">
        <v>5</v>
      </c>
      <c r="AD58" s="218">
        <v>98.2</v>
      </c>
      <c r="AE58" s="218">
        <v>98</v>
      </c>
      <c r="AF58" s="218">
        <v>98.4</v>
      </c>
      <c r="AG58" s="218">
        <v>97.6</v>
      </c>
      <c r="AH58" s="218">
        <v>97.3</v>
      </c>
      <c r="AI58" s="219">
        <v>97.9</v>
      </c>
      <c r="AJ58" s="201">
        <v>0.6</v>
      </c>
      <c r="AK58" s="201">
        <v>0.7</v>
      </c>
      <c r="AL58" s="201">
        <v>0.5</v>
      </c>
      <c r="AM58" s="201">
        <v>0.7</v>
      </c>
      <c r="AN58" s="201">
        <v>1</v>
      </c>
      <c r="AO58" s="220">
        <v>0.4</v>
      </c>
    </row>
    <row r="59" spans="1:41" ht="12.75" customHeight="1">
      <c r="A59" s="222">
        <v>2006</v>
      </c>
      <c r="B59" s="223">
        <v>18</v>
      </c>
      <c r="C59" s="224">
        <v>14370</v>
      </c>
      <c r="D59" s="224">
        <v>7309</v>
      </c>
      <c r="E59" s="224">
        <v>7061</v>
      </c>
      <c r="F59" s="224">
        <v>14084</v>
      </c>
      <c r="G59" s="224">
        <v>7146</v>
      </c>
      <c r="H59" s="224">
        <v>6938</v>
      </c>
      <c r="I59" s="225">
        <v>7</v>
      </c>
      <c r="J59" s="225">
        <v>3</v>
      </c>
      <c r="K59" s="225">
        <v>4</v>
      </c>
      <c r="L59" s="226">
        <v>1</v>
      </c>
      <c r="M59" s="226" t="s">
        <v>110</v>
      </c>
      <c r="N59" s="226">
        <v>1</v>
      </c>
      <c r="O59" s="225">
        <v>23</v>
      </c>
      <c r="P59" s="225">
        <v>22</v>
      </c>
      <c r="Q59" s="225">
        <v>1</v>
      </c>
      <c r="R59" s="224">
        <v>83</v>
      </c>
      <c r="S59" s="224">
        <v>51</v>
      </c>
      <c r="T59" s="227">
        <v>32</v>
      </c>
      <c r="U59" s="228">
        <v>169</v>
      </c>
      <c r="V59" s="229">
        <v>86</v>
      </c>
      <c r="W59" s="228">
        <v>83</v>
      </c>
      <c r="X59" s="230">
        <v>3</v>
      </c>
      <c r="Y59" s="230">
        <v>1</v>
      </c>
      <c r="Z59" s="231">
        <v>2</v>
      </c>
      <c r="AA59" s="230">
        <v>6</v>
      </c>
      <c r="AB59" s="229">
        <v>4</v>
      </c>
      <c r="AC59" s="232">
        <v>2</v>
      </c>
      <c r="AD59" s="233">
        <v>98</v>
      </c>
      <c r="AE59" s="233">
        <v>97.8</v>
      </c>
      <c r="AF59" s="233">
        <v>98.3</v>
      </c>
      <c r="AG59" s="233">
        <v>97.7</v>
      </c>
      <c r="AH59" s="233">
        <v>97.4</v>
      </c>
      <c r="AI59" s="234">
        <v>98</v>
      </c>
      <c r="AJ59" s="235">
        <v>0.6</v>
      </c>
      <c r="AK59" s="235">
        <v>0.8</v>
      </c>
      <c r="AL59" s="235">
        <v>0.5</v>
      </c>
      <c r="AM59" s="235">
        <v>0.7</v>
      </c>
      <c r="AN59" s="235">
        <v>1</v>
      </c>
      <c r="AO59" s="236">
        <v>0.4</v>
      </c>
    </row>
    <row r="60" spans="1:41" ht="6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221"/>
      <c r="T60" s="221"/>
      <c r="U60" s="193"/>
      <c r="V60" s="149"/>
      <c r="W60" s="193"/>
      <c r="X60" s="237"/>
      <c r="Y60" s="237"/>
      <c r="Z60" s="237"/>
      <c r="AA60" s="237"/>
      <c r="AB60" s="149"/>
      <c r="AC60" s="149"/>
      <c r="AD60" s="238"/>
      <c r="AE60" s="238"/>
      <c r="AF60" s="238"/>
      <c r="AG60" s="238"/>
      <c r="AH60" s="238"/>
      <c r="AI60" s="238"/>
      <c r="AJ60" s="239"/>
      <c r="AK60" s="239"/>
      <c r="AL60" s="239"/>
      <c r="AM60" s="239"/>
      <c r="AN60" s="239"/>
      <c r="AO60" s="239"/>
    </row>
    <row r="61" spans="1:35" ht="10.5" customHeight="1">
      <c r="A61" s="240" t="s">
        <v>116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AI61" s="147"/>
    </row>
    <row r="62" spans="1:35" ht="10.5" customHeight="1">
      <c r="A62" s="241">
        <v>2</v>
      </c>
      <c r="B62" s="147" t="s">
        <v>106</v>
      </c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</row>
    <row r="63" spans="1:22" ht="10.5" customHeight="1">
      <c r="A63" s="241">
        <v>3</v>
      </c>
      <c r="B63" s="147" t="s">
        <v>107</v>
      </c>
      <c r="U63" s="242"/>
      <c r="V63" s="147"/>
    </row>
    <row r="64" spans="1:22" ht="12">
      <c r="A64" s="254">
        <v>4</v>
      </c>
      <c r="B64" s="147" t="s">
        <v>105</v>
      </c>
      <c r="L64" s="147"/>
      <c r="M64" s="147"/>
      <c r="U64" s="241"/>
      <c r="V64" s="147"/>
    </row>
  </sheetData>
  <mergeCells count="1">
    <mergeCell ref="R4:T4"/>
  </mergeCells>
  <printOptions/>
  <pageMargins left="0.7874015748031497" right="0.5118110236220472" top="0.2362204724409449" bottom="0.15748031496062992" header="0.3937007874015748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M46"/>
  <sheetViews>
    <sheetView workbookViewId="0" topLeftCell="A1">
      <pane xSplit="3" ySplit="15" topLeftCell="AM41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S4" sqref="AS4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8.375" style="1" customWidth="1"/>
    <col min="4" max="4" width="1.12109375" style="1" customWidth="1"/>
    <col min="5" max="5" width="3.875" style="1" hidden="1" customWidth="1"/>
    <col min="6" max="23" width="7.625" style="1" customWidth="1"/>
    <col min="24" max="47" width="6.625" style="1" customWidth="1"/>
    <col min="48" max="62" width="5.125" style="1" customWidth="1"/>
    <col min="63" max="71" width="7.625" style="1" customWidth="1"/>
    <col min="72" max="74" width="4.625" style="1" customWidth="1"/>
    <col min="75" max="83" width="3.625" style="1" customWidth="1"/>
    <col min="84" max="86" width="6.625" style="6" customWidth="1"/>
    <col min="87" max="89" width="5.125" style="6" customWidth="1"/>
    <col min="90" max="90" width="3.75390625" style="1" customWidth="1"/>
    <col min="91" max="91" width="8.875" style="1" customWidth="1"/>
    <col min="92" max="16384" width="9.00390625" style="1" customWidth="1"/>
  </cols>
  <sheetData>
    <row r="1" spans="1:83" ht="15.75" customHeight="1">
      <c r="A1" s="42" t="s">
        <v>113</v>
      </c>
      <c r="B1" s="3"/>
      <c r="C1" s="3"/>
      <c r="D1" s="3"/>
      <c r="E1" s="3"/>
      <c r="W1"/>
      <c r="AF1"/>
      <c r="AR1"/>
      <c r="AU1" s="42" t="s">
        <v>77</v>
      </c>
      <c r="BD1"/>
      <c r="BS1"/>
      <c r="CB1"/>
      <c r="CE1"/>
    </row>
    <row r="2" spans="1:83" ht="16.5" customHeight="1">
      <c r="A2" s="42" t="s">
        <v>114</v>
      </c>
      <c r="B2" s="3"/>
      <c r="C2" s="3"/>
      <c r="D2" s="3"/>
      <c r="E2" s="3"/>
      <c r="I2" s="58"/>
      <c r="W2"/>
      <c r="AF2"/>
      <c r="AR2"/>
      <c r="AU2" s="42" t="s">
        <v>77</v>
      </c>
      <c r="BD2"/>
      <c r="BS2"/>
      <c r="CB2"/>
      <c r="CE2"/>
    </row>
    <row r="3" spans="1:5" ht="7.5" customHeight="1">
      <c r="A3" s="2"/>
      <c r="B3" s="3"/>
      <c r="C3" s="3"/>
      <c r="D3" s="3"/>
      <c r="E3" s="3"/>
    </row>
    <row r="4" spans="1:89" s="5" customFormat="1" ht="13.5" customHeight="1">
      <c r="A4" s="4"/>
      <c r="B4" s="42" t="s">
        <v>67</v>
      </c>
      <c r="C4" s="4"/>
      <c r="D4" s="4"/>
      <c r="E4" s="4"/>
      <c r="N4" s="6"/>
      <c r="W4" s="6"/>
      <c r="AF4" s="6"/>
      <c r="AR4" s="6"/>
      <c r="BD4" s="6"/>
      <c r="BS4" s="6"/>
      <c r="CB4" s="6"/>
      <c r="CE4" s="6"/>
      <c r="CF4" s="6"/>
      <c r="CG4" s="6"/>
      <c r="CH4" s="6"/>
      <c r="CI4" s="6"/>
      <c r="CJ4" s="6"/>
      <c r="CK4" s="6"/>
    </row>
    <row r="5" spans="2:89" s="5" customFormat="1" ht="7.5" customHeight="1">
      <c r="B5" s="7"/>
      <c r="C5" s="8"/>
      <c r="D5" s="8"/>
      <c r="E5" s="8"/>
      <c r="N5" s="6"/>
      <c r="W5" s="6"/>
      <c r="AF5" s="6"/>
      <c r="AR5" s="6"/>
      <c r="BD5" s="6"/>
      <c r="BS5" s="6"/>
      <c r="CB5" s="6"/>
      <c r="CE5" s="6"/>
      <c r="CF5" s="6"/>
      <c r="CG5" s="6"/>
      <c r="CH5" s="6"/>
      <c r="CI5" s="6"/>
      <c r="CJ5" s="6"/>
      <c r="CK5" s="6"/>
    </row>
    <row r="6" spans="2:91" s="27" customFormat="1" ht="12" customHeight="1">
      <c r="B6" s="33"/>
      <c r="C6" s="35"/>
      <c r="D6" s="34"/>
      <c r="E6" s="35"/>
      <c r="F6" s="35"/>
      <c r="G6" s="36" t="s">
        <v>2</v>
      </c>
      <c r="H6" s="34"/>
      <c r="I6" s="247" t="s">
        <v>3</v>
      </c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247" t="s">
        <v>3</v>
      </c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9"/>
      <c r="AS6" s="127" t="s">
        <v>38</v>
      </c>
      <c r="AT6" s="37"/>
      <c r="AU6" s="52"/>
      <c r="AV6" s="37" t="s">
        <v>42</v>
      </c>
      <c r="AW6" s="37"/>
      <c r="AX6" s="37"/>
      <c r="AY6" s="37"/>
      <c r="AZ6" s="37"/>
      <c r="BA6" s="37"/>
      <c r="BB6" s="37"/>
      <c r="BC6" s="37"/>
      <c r="BD6" s="46"/>
      <c r="BE6" s="51" t="s">
        <v>37</v>
      </c>
      <c r="BF6" s="56" t="s">
        <v>43</v>
      </c>
      <c r="BG6" s="52"/>
      <c r="BH6" s="51" t="s">
        <v>37</v>
      </c>
      <c r="BI6" s="56" t="s">
        <v>44</v>
      </c>
      <c r="BJ6" s="52"/>
      <c r="BK6" s="55"/>
      <c r="BL6" s="36" t="s">
        <v>48</v>
      </c>
      <c r="BM6" s="46"/>
      <c r="BN6" s="37"/>
      <c r="BO6" s="36" t="s">
        <v>49</v>
      </c>
      <c r="BP6" s="46"/>
      <c r="BQ6" s="37"/>
      <c r="BR6" s="36" t="s">
        <v>50</v>
      </c>
      <c r="BS6" s="46"/>
      <c r="BT6" s="37" t="s">
        <v>53</v>
      </c>
      <c r="BU6" s="37"/>
      <c r="BV6" s="37"/>
      <c r="BW6" s="37"/>
      <c r="BX6" s="37"/>
      <c r="BY6" s="37"/>
      <c r="BZ6" s="37"/>
      <c r="CA6" s="37"/>
      <c r="CB6" s="46"/>
      <c r="CC6" s="37"/>
      <c r="CD6" s="37"/>
      <c r="CE6" s="46"/>
      <c r="CF6" s="37" t="s">
        <v>37</v>
      </c>
      <c r="CG6" s="36" t="s">
        <v>54</v>
      </c>
      <c r="CH6" s="37"/>
      <c r="CI6" s="37" t="s">
        <v>37</v>
      </c>
      <c r="CJ6" s="36" t="s">
        <v>55</v>
      </c>
      <c r="CK6" s="46"/>
      <c r="CL6" s="33"/>
      <c r="CM6" s="34"/>
    </row>
    <row r="7" spans="2:91" s="5" customFormat="1" ht="12" customHeight="1">
      <c r="B7" s="9"/>
      <c r="C7" s="11"/>
      <c r="D7" s="10"/>
      <c r="E7" s="11"/>
      <c r="F7" s="11"/>
      <c r="G7" s="11"/>
      <c r="H7" s="10"/>
      <c r="I7" s="244" t="s">
        <v>4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6"/>
      <c r="X7" s="244" t="s">
        <v>33</v>
      </c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6"/>
      <c r="AS7" s="128" t="s">
        <v>37</v>
      </c>
      <c r="AT7" s="53"/>
      <c r="AU7" s="54"/>
      <c r="AV7" s="12" t="s">
        <v>45</v>
      </c>
      <c r="AW7" s="12"/>
      <c r="AX7" s="12"/>
      <c r="AY7" s="12"/>
      <c r="AZ7" s="12"/>
      <c r="BA7" s="12"/>
      <c r="BB7" s="12"/>
      <c r="BC7" s="12"/>
      <c r="BD7" s="13"/>
      <c r="BE7" s="53" t="s">
        <v>37</v>
      </c>
      <c r="BF7" s="53"/>
      <c r="BG7" s="54"/>
      <c r="BH7" s="47"/>
      <c r="BI7" s="53"/>
      <c r="BJ7" s="54"/>
      <c r="BK7" s="14"/>
      <c r="BL7" s="16"/>
      <c r="BM7" s="15"/>
      <c r="BN7" s="16"/>
      <c r="BO7" s="16"/>
      <c r="BP7" s="15"/>
      <c r="BQ7" s="16"/>
      <c r="BR7" s="16"/>
      <c r="BS7" s="15"/>
      <c r="BT7" s="12" t="s">
        <v>56</v>
      </c>
      <c r="BU7" s="12"/>
      <c r="BV7" s="12"/>
      <c r="BW7" s="12"/>
      <c r="BX7" s="12"/>
      <c r="BY7" s="12"/>
      <c r="BZ7" s="12"/>
      <c r="CA7" s="12"/>
      <c r="CB7" s="13"/>
      <c r="CC7" s="12"/>
      <c r="CD7" s="12"/>
      <c r="CE7" s="13"/>
      <c r="CF7" s="12" t="s">
        <v>57</v>
      </c>
      <c r="CG7" s="12"/>
      <c r="CH7" s="12"/>
      <c r="CI7" s="12"/>
      <c r="CJ7" s="12"/>
      <c r="CK7" s="13"/>
      <c r="CL7" s="9"/>
      <c r="CM7" s="10"/>
    </row>
    <row r="8" spans="2:91" s="5" customFormat="1" ht="12" customHeight="1">
      <c r="B8" s="14"/>
      <c r="C8" s="16"/>
      <c r="D8" s="15"/>
      <c r="E8" s="16"/>
      <c r="F8" s="16" t="s">
        <v>5</v>
      </c>
      <c r="G8" s="16"/>
      <c r="H8" s="15"/>
      <c r="I8" s="11"/>
      <c r="J8" s="11"/>
      <c r="K8" s="10"/>
      <c r="L8" s="16"/>
      <c r="M8" s="16"/>
      <c r="N8" s="15"/>
      <c r="O8" s="16"/>
      <c r="P8" s="16"/>
      <c r="Q8" s="16"/>
      <c r="R8" s="11"/>
      <c r="S8" s="11"/>
      <c r="T8" s="11"/>
      <c r="U8" s="16"/>
      <c r="V8" s="16"/>
      <c r="W8" s="15"/>
      <c r="X8" s="14"/>
      <c r="Y8" s="16"/>
      <c r="Z8" s="16"/>
      <c r="AA8" s="11"/>
      <c r="AB8" s="11"/>
      <c r="AC8" s="10"/>
      <c r="AD8" s="16"/>
      <c r="AE8" s="16"/>
      <c r="AF8" s="15"/>
      <c r="AG8" s="47"/>
      <c r="AH8" s="47"/>
      <c r="AI8" s="43"/>
      <c r="AJ8" s="16"/>
      <c r="AK8" s="16"/>
      <c r="AL8" s="15"/>
      <c r="AM8" s="11"/>
      <c r="AN8" s="11"/>
      <c r="AO8" s="11"/>
      <c r="AP8" s="16"/>
      <c r="AQ8" s="16"/>
      <c r="AR8" s="15"/>
      <c r="AS8" s="129"/>
      <c r="AT8" s="47"/>
      <c r="AU8" s="43"/>
      <c r="AV8" s="16"/>
      <c r="AW8" s="16"/>
      <c r="AX8" s="15"/>
      <c r="AY8" s="11"/>
      <c r="AZ8" s="11"/>
      <c r="BA8" s="10"/>
      <c r="BB8" s="16"/>
      <c r="BC8" s="16"/>
      <c r="BD8" s="15"/>
      <c r="BE8" s="47"/>
      <c r="BF8" s="47"/>
      <c r="BG8" s="43"/>
      <c r="BH8" s="47"/>
      <c r="BI8" s="47"/>
      <c r="BJ8" s="43"/>
      <c r="BK8" s="16" t="s">
        <v>51</v>
      </c>
      <c r="BL8" s="16"/>
      <c r="BM8" s="15"/>
      <c r="BN8" s="16" t="s">
        <v>52</v>
      </c>
      <c r="BO8" s="16"/>
      <c r="BP8" s="15"/>
      <c r="BQ8" s="11" t="s">
        <v>37</v>
      </c>
      <c r="BR8" s="16"/>
      <c r="BS8" s="15"/>
      <c r="BT8" s="16"/>
      <c r="BU8" s="16"/>
      <c r="BV8" s="15"/>
      <c r="BW8" s="11"/>
      <c r="BX8" s="11"/>
      <c r="BY8" s="10"/>
      <c r="BZ8" s="16"/>
      <c r="CA8" s="16"/>
      <c r="CB8" s="15"/>
      <c r="CC8" s="16"/>
      <c r="CD8" s="16"/>
      <c r="CE8" s="15"/>
      <c r="CF8" s="11"/>
      <c r="CG8" s="11"/>
      <c r="CH8" s="10"/>
      <c r="CI8" s="11"/>
      <c r="CJ8" s="11"/>
      <c r="CK8" s="10"/>
      <c r="CL8" s="14"/>
      <c r="CM8" s="15"/>
    </row>
    <row r="9" spans="2:91" s="5" customFormat="1" ht="12" customHeight="1">
      <c r="B9" s="17"/>
      <c r="C9" s="16"/>
      <c r="D9" s="15"/>
      <c r="E9" s="16"/>
      <c r="F9" s="11"/>
      <c r="G9" s="11"/>
      <c r="H9" s="10"/>
      <c r="I9" s="11"/>
      <c r="J9" s="18" t="s">
        <v>6</v>
      </c>
      <c r="K9" s="10"/>
      <c r="L9" s="19"/>
      <c r="M9" s="16"/>
      <c r="N9" s="15"/>
      <c r="O9" s="20"/>
      <c r="P9" s="20"/>
      <c r="Q9" s="20"/>
      <c r="R9" s="20"/>
      <c r="S9" s="45"/>
      <c r="T9" s="20"/>
      <c r="U9" s="22"/>
      <c r="V9" s="12"/>
      <c r="W9" s="13"/>
      <c r="X9" s="23"/>
      <c r="Y9" s="20"/>
      <c r="Z9" s="20"/>
      <c r="AA9" s="20"/>
      <c r="AB9" s="45"/>
      <c r="AC9" s="21"/>
      <c r="AD9" s="19"/>
      <c r="AE9" s="16"/>
      <c r="AF9" s="15"/>
      <c r="AG9" s="47"/>
      <c r="AH9" s="47"/>
      <c r="AI9" s="43"/>
      <c r="AJ9" s="16" t="s">
        <v>39</v>
      </c>
      <c r="AK9" s="16"/>
      <c r="AL9" s="15"/>
      <c r="AM9" s="20"/>
      <c r="AN9" s="45"/>
      <c r="AO9" s="20"/>
      <c r="AP9" s="22"/>
      <c r="AQ9" s="12"/>
      <c r="AR9" s="13"/>
      <c r="AS9" s="129"/>
      <c r="AT9" s="47"/>
      <c r="AU9" s="43"/>
      <c r="AV9" s="11"/>
      <c r="AW9" s="18" t="s">
        <v>6</v>
      </c>
      <c r="AX9" s="10"/>
      <c r="AY9" s="16" t="s">
        <v>46</v>
      </c>
      <c r="AZ9" s="16"/>
      <c r="BA9" s="15"/>
      <c r="BB9" s="19" t="s">
        <v>47</v>
      </c>
      <c r="BC9" s="16"/>
      <c r="BD9" s="15"/>
      <c r="BE9" s="47"/>
      <c r="BF9" s="47"/>
      <c r="BG9" s="43"/>
      <c r="BH9" s="47"/>
      <c r="BI9" s="47"/>
      <c r="BJ9" s="43"/>
      <c r="BK9" s="16"/>
      <c r="BL9" s="16"/>
      <c r="BM9" s="15"/>
      <c r="BN9" s="11"/>
      <c r="BO9" s="18"/>
      <c r="BP9" s="10"/>
      <c r="BQ9" s="19"/>
      <c r="BR9" s="16"/>
      <c r="BS9" s="15"/>
      <c r="BT9" s="16" t="s">
        <v>58</v>
      </c>
      <c r="BU9" s="16"/>
      <c r="BV9" s="15"/>
      <c r="BW9" s="16" t="s">
        <v>59</v>
      </c>
      <c r="BX9" s="16"/>
      <c r="BY9" s="15"/>
      <c r="BZ9" s="16" t="s">
        <v>60</v>
      </c>
      <c r="CA9" s="16"/>
      <c r="CB9" s="15"/>
      <c r="CC9" s="16" t="s">
        <v>61</v>
      </c>
      <c r="CD9" s="16"/>
      <c r="CE9" s="15"/>
      <c r="CF9" s="11"/>
      <c r="CG9" s="11"/>
      <c r="CH9" s="10"/>
      <c r="CI9" s="11"/>
      <c r="CJ9" s="11"/>
      <c r="CK9" s="10"/>
      <c r="CL9" s="17"/>
      <c r="CM9" s="15"/>
    </row>
    <row r="10" spans="2:91" s="5" customFormat="1" ht="12" customHeight="1">
      <c r="B10" s="9"/>
      <c r="C10" s="11"/>
      <c r="D10" s="10"/>
      <c r="E10" s="11"/>
      <c r="F10" s="20"/>
      <c r="G10" s="20"/>
      <c r="H10" s="21"/>
      <c r="I10" s="20"/>
      <c r="J10" s="20"/>
      <c r="K10" s="21"/>
      <c r="L10" s="22"/>
      <c r="M10" s="12"/>
      <c r="N10" s="13"/>
      <c r="O10" s="12" t="s">
        <v>34</v>
      </c>
      <c r="P10" s="12"/>
      <c r="Q10" s="13"/>
      <c r="R10" s="12" t="s">
        <v>35</v>
      </c>
      <c r="S10" s="12"/>
      <c r="T10" s="13"/>
      <c r="U10" s="12" t="s">
        <v>36</v>
      </c>
      <c r="V10" s="12"/>
      <c r="W10" s="13"/>
      <c r="X10" s="137" t="s">
        <v>34</v>
      </c>
      <c r="Y10" s="12"/>
      <c r="Z10" s="13"/>
      <c r="AA10" s="12" t="s">
        <v>35</v>
      </c>
      <c r="AB10" s="12"/>
      <c r="AC10" s="13"/>
      <c r="AD10" s="22" t="s">
        <v>37</v>
      </c>
      <c r="AE10" s="12"/>
      <c r="AF10" s="13"/>
      <c r="AG10" s="49"/>
      <c r="AH10" s="49"/>
      <c r="AI10" s="50"/>
      <c r="AJ10" s="12"/>
      <c r="AK10" s="12"/>
      <c r="AL10" s="13"/>
      <c r="AM10" s="12" t="s">
        <v>40</v>
      </c>
      <c r="AN10" s="12"/>
      <c r="AO10" s="13"/>
      <c r="AP10" s="12" t="s">
        <v>41</v>
      </c>
      <c r="AQ10" s="12"/>
      <c r="AR10" s="13"/>
      <c r="AS10" s="130"/>
      <c r="AT10" s="49"/>
      <c r="AU10" s="50"/>
      <c r="AV10" s="12"/>
      <c r="AW10" s="12"/>
      <c r="AX10" s="13"/>
      <c r="AY10" s="12"/>
      <c r="AZ10" s="12"/>
      <c r="BA10" s="13"/>
      <c r="BB10" s="22" t="s">
        <v>37</v>
      </c>
      <c r="BC10" s="12"/>
      <c r="BD10" s="13"/>
      <c r="BE10" s="49"/>
      <c r="BF10" s="49"/>
      <c r="BG10" s="50"/>
      <c r="BH10" s="49"/>
      <c r="BI10" s="49"/>
      <c r="BJ10" s="50"/>
      <c r="BK10" s="12"/>
      <c r="BL10" s="12"/>
      <c r="BM10" s="13"/>
      <c r="BN10" s="12"/>
      <c r="BO10" s="12"/>
      <c r="BP10" s="13"/>
      <c r="BQ10" s="12"/>
      <c r="BR10" s="12"/>
      <c r="BS10" s="13"/>
      <c r="BT10" s="12"/>
      <c r="BU10" s="12"/>
      <c r="BV10" s="13"/>
      <c r="BW10" s="12"/>
      <c r="BX10" s="12"/>
      <c r="BY10" s="13"/>
      <c r="BZ10" s="22" t="s">
        <v>37</v>
      </c>
      <c r="CA10" s="12"/>
      <c r="CB10" s="13"/>
      <c r="CC10" s="22" t="s">
        <v>37</v>
      </c>
      <c r="CD10" s="12"/>
      <c r="CE10" s="13"/>
      <c r="CF10" s="20"/>
      <c r="CG10" s="20"/>
      <c r="CH10" s="21"/>
      <c r="CI10" s="20"/>
      <c r="CJ10" s="20"/>
      <c r="CK10" s="21"/>
      <c r="CL10" s="9"/>
      <c r="CM10" s="10"/>
    </row>
    <row r="11" spans="2:91" s="5" customFormat="1" ht="13.5" customHeight="1">
      <c r="B11" s="23"/>
      <c r="C11" s="20"/>
      <c r="D11" s="21"/>
      <c r="E11" s="21"/>
      <c r="F11" s="24" t="s">
        <v>6</v>
      </c>
      <c r="G11" s="24" t="s">
        <v>7</v>
      </c>
      <c r="H11" s="45" t="s">
        <v>8</v>
      </c>
      <c r="I11" s="135" t="s">
        <v>6</v>
      </c>
      <c r="J11" s="24" t="s">
        <v>7</v>
      </c>
      <c r="K11" s="24" t="s">
        <v>8</v>
      </c>
      <c r="L11" s="24" t="s">
        <v>6</v>
      </c>
      <c r="M11" s="24" t="s">
        <v>7</v>
      </c>
      <c r="N11" s="24" t="s">
        <v>8</v>
      </c>
      <c r="O11" s="24" t="s">
        <v>6</v>
      </c>
      <c r="P11" s="24" t="s">
        <v>7</v>
      </c>
      <c r="Q11" s="24" t="s">
        <v>8</v>
      </c>
      <c r="R11" s="24" t="s">
        <v>6</v>
      </c>
      <c r="S11" s="24" t="s">
        <v>7</v>
      </c>
      <c r="T11" s="24" t="s">
        <v>8</v>
      </c>
      <c r="U11" s="24" t="s">
        <v>6</v>
      </c>
      <c r="V11" s="24" t="s">
        <v>7</v>
      </c>
      <c r="W11" s="24" t="s">
        <v>8</v>
      </c>
      <c r="X11" s="131" t="s">
        <v>6</v>
      </c>
      <c r="Y11" s="24" t="s">
        <v>7</v>
      </c>
      <c r="Z11" s="24" t="s">
        <v>8</v>
      </c>
      <c r="AA11" s="24" t="s">
        <v>6</v>
      </c>
      <c r="AB11" s="24" t="s">
        <v>7</v>
      </c>
      <c r="AC11" s="24" t="s">
        <v>8</v>
      </c>
      <c r="AD11" s="24" t="s">
        <v>6</v>
      </c>
      <c r="AE11" s="24" t="s">
        <v>7</v>
      </c>
      <c r="AF11" s="24" t="s">
        <v>8</v>
      </c>
      <c r="AG11" s="24" t="s">
        <v>6</v>
      </c>
      <c r="AH11" s="24" t="s">
        <v>7</v>
      </c>
      <c r="AI11" s="24" t="s">
        <v>8</v>
      </c>
      <c r="AJ11" s="135" t="s">
        <v>6</v>
      </c>
      <c r="AK11" s="24" t="s">
        <v>7</v>
      </c>
      <c r="AL11" s="24" t="s">
        <v>8</v>
      </c>
      <c r="AM11" s="24" t="s">
        <v>6</v>
      </c>
      <c r="AN11" s="24" t="s">
        <v>7</v>
      </c>
      <c r="AO11" s="24" t="s">
        <v>8</v>
      </c>
      <c r="AP11" s="24" t="s">
        <v>6</v>
      </c>
      <c r="AQ11" s="24" t="s">
        <v>7</v>
      </c>
      <c r="AR11" s="24" t="s">
        <v>8</v>
      </c>
      <c r="AS11" s="131" t="s">
        <v>6</v>
      </c>
      <c r="AT11" s="24" t="s">
        <v>7</v>
      </c>
      <c r="AU11" s="24" t="s">
        <v>8</v>
      </c>
      <c r="AV11" s="135" t="s">
        <v>6</v>
      </c>
      <c r="AW11" s="24" t="s">
        <v>7</v>
      </c>
      <c r="AX11" s="24" t="s">
        <v>8</v>
      </c>
      <c r="AY11" s="24" t="s">
        <v>6</v>
      </c>
      <c r="AZ11" s="24" t="s">
        <v>7</v>
      </c>
      <c r="BA11" s="24" t="s">
        <v>8</v>
      </c>
      <c r="BB11" s="24" t="s">
        <v>6</v>
      </c>
      <c r="BC11" s="24" t="s">
        <v>7</v>
      </c>
      <c r="BD11" s="24" t="s">
        <v>8</v>
      </c>
      <c r="BE11" s="24" t="s">
        <v>6</v>
      </c>
      <c r="BF11" s="24" t="s">
        <v>7</v>
      </c>
      <c r="BG11" s="24" t="s">
        <v>8</v>
      </c>
      <c r="BH11" s="24" t="s">
        <v>6</v>
      </c>
      <c r="BI11" s="24" t="s">
        <v>7</v>
      </c>
      <c r="BJ11" s="24" t="s">
        <v>8</v>
      </c>
      <c r="BK11" s="135" t="s">
        <v>6</v>
      </c>
      <c r="BL11" s="24" t="s">
        <v>7</v>
      </c>
      <c r="BM11" s="24" t="s">
        <v>8</v>
      </c>
      <c r="BN11" s="24" t="s">
        <v>6</v>
      </c>
      <c r="BO11" s="24" t="s">
        <v>7</v>
      </c>
      <c r="BP11" s="24" t="s">
        <v>8</v>
      </c>
      <c r="BQ11" s="24" t="s">
        <v>6</v>
      </c>
      <c r="BR11" s="24" t="s">
        <v>7</v>
      </c>
      <c r="BS11" s="24" t="s">
        <v>8</v>
      </c>
      <c r="BT11" s="24" t="s">
        <v>6</v>
      </c>
      <c r="BU11" s="24" t="s">
        <v>7</v>
      </c>
      <c r="BV11" s="24" t="s">
        <v>8</v>
      </c>
      <c r="BW11" s="24" t="s">
        <v>6</v>
      </c>
      <c r="BX11" s="24" t="s">
        <v>7</v>
      </c>
      <c r="BY11" s="24" t="s">
        <v>8</v>
      </c>
      <c r="BZ11" s="24" t="s">
        <v>6</v>
      </c>
      <c r="CA11" s="24" t="s">
        <v>7</v>
      </c>
      <c r="CB11" s="24" t="s">
        <v>8</v>
      </c>
      <c r="CC11" s="24" t="s">
        <v>6</v>
      </c>
      <c r="CD11" s="24" t="s">
        <v>7</v>
      </c>
      <c r="CE11" s="24" t="s">
        <v>8</v>
      </c>
      <c r="CF11" s="24" t="s">
        <v>6</v>
      </c>
      <c r="CG11" s="24" t="s">
        <v>7</v>
      </c>
      <c r="CH11" s="24" t="s">
        <v>8</v>
      </c>
      <c r="CI11" s="24" t="s">
        <v>6</v>
      </c>
      <c r="CJ11" s="24" t="s">
        <v>7</v>
      </c>
      <c r="CK11" s="24" t="s">
        <v>8</v>
      </c>
      <c r="CL11" s="23"/>
      <c r="CM11" s="21"/>
    </row>
    <row r="12" spans="2:91" s="5" customFormat="1" ht="3.75" customHeight="1">
      <c r="B12" s="9"/>
      <c r="C12" s="11"/>
      <c r="D12" s="10"/>
      <c r="E12" s="11"/>
      <c r="F12" s="59"/>
      <c r="G12" s="59"/>
      <c r="H12" s="59"/>
      <c r="I12" s="139"/>
      <c r="J12" s="59"/>
      <c r="K12" s="59"/>
      <c r="L12" s="59"/>
      <c r="M12" s="59"/>
      <c r="N12" s="60"/>
      <c r="O12" s="18"/>
      <c r="P12" s="18"/>
      <c r="Q12" s="18"/>
      <c r="R12" s="59"/>
      <c r="S12" s="59"/>
      <c r="T12" s="59"/>
      <c r="U12" s="59"/>
      <c r="V12" s="59"/>
      <c r="W12" s="60"/>
      <c r="X12" s="139"/>
      <c r="Y12" s="59"/>
      <c r="Z12" s="59"/>
      <c r="AA12" s="59"/>
      <c r="AB12" s="59"/>
      <c r="AC12" s="59"/>
      <c r="AD12" s="59"/>
      <c r="AE12" s="59"/>
      <c r="AF12" s="59"/>
      <c r="AG12" s="47"/>
      <c r="AH12" s="47"/>
      <c r="AI12" s="47"/>
      <c r="AJ12" s="18"/>
      <c r="AK12" s="18"/>
      <c r="AL12" s="18"/>
      <c r="AM12" s="59"/>
      <c r="AN12" s="59"/>
      <c r="AO12" s="59"/>
      <c r="AP12" s="59"/>
      <c r="AQ12" s="59"/>
      <c r="AR12" s="60"/>
      <c r="AS12" s="134"/>
      <c r="AT12" s="75"/>
      <c r="AU12" s="75"/>
      <c r="AV12" s="59"/>
      <c r="AW12" s="59"/>
      <c r="AX12" s="59"/>
      <c r="AY12" s="59"/>
      <c r="AZ12" s="59"/>
      <c r="BA12" s="59"/>
      <c r="BB12" s="59"/>
      <c r="BC12" s="59"/>
      <c r="BD12" s="59"/>
      <c r="BE12" s="47"/>
      <c r="BF12" s="47"/>
      <c r="BG12" s="47"/>
      <c r="BH12" s="47"/>
      <c r="BI12" s="47"/>
      <c r="BJ12" s="47"/>
      <c r="BK12" s="18"/>
      <c r="BL12" s="18"/>
      <c r="BM12" s="18"/>
      <c r="BN12" s="59"/>
      <c r="BO12" s="59"/>
      <c r="BP12" s="60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18"/>
      <c r="CD12" s="18"/>
      <c r="CE12" s="18"/>
      <c r="CF12" s="11"/>
      <c r="CG12" s="11"/>
      <c r="CH12" s="11"/>
      <c r="CI12" s="11"/>
      <c r="CJ12" s="11"/>
      <c r="CK12" s="10"/>
      <c r="CL12" s="9"/>
      <c r="CM12" s="10"/>
    </row>
    <row r="13" spans="2:91" s="25" customFormat="1" ht="21" customHeight="1">
      <c r="B13" s="77" t="s">
        <v>9</v>
      </c>
      <c r="C13" s="78" t="s">
        <v>6</v>
      </c>
      <c r="D13" s="79"/>
      <c r="E13" s="78"/>
      <c r="F13" s="95">
        <v>14370</v>
      </c>
      <c r="G13" s="95">
        <v>7309</v>
      </c>
      <c r="H13" s="95">
        <v>7061</v>
      </c>
      <c r="I13" s="102">
        <v>14084</v>
      </c>
      <c r="J13" s="95">
        <v>7146</v>
      </c>
      <c r="K13" s="95">
        <v>6938</v>
      </c>
      <c r="L13" s="95">
        <v>13832</v>
      </c>
      <c r="M13" s="95">
        <v>7027</v>
      </c>
      <c r="N13" s="96">
        <v>6805</v>
      </c>
      <c r="O13" s="102">
        <v>13330</v>
      </c>
      <c r="P13" s="95">
        <v>6737</v>
      </c>
      <c r="Q13" s="95">
        <v>6593</v>
      </c>
      <c r="R13" s="95">
        <v>301</v>
      </c>
      <c r="S13" s="95">
        <v>147</v>
      </c>
      <c r="T13" s="95">
        <v>154</v>
      </c>
      <c r="U13" s="95">
        <v>252</v>
      </c>
      <c r="V13" s="95">
        <v>119</v>
      </c>
      <c r="W13" s="96">
        <v>133</v>
      </c>
      <c r="X13" s="102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75</v>
      </c>
      <c r="AK13" s="95">
        <v>65</v>
      </c>
      <c r="AL13" s="95">
        <v>10</v>
      </c>
      <c r="AM13" s="95">
        <v>126</v>
      </c>
      <c r="AN13" s="95">
        <v>78</v>
      </c>
      <c r="AO13" s="95">
        <v>48</v>
      </c>
      <c r="AP13" s="95">
        <v>0</v>
      </c>
      <c r="AQ13" s="95">
        <v>0</v>
      </c>
      <c r="AR13" s="96">
        <v>0</v>
      </c>
      <c r="AS13" s="102">
        <v>7</v>
      </c>
      <c r="AT13" s="95">
        <v>3</v>
      </c>
      <c r="AU13" s="95">
        <v>4</v>
      </c>
      <c r="AV13" s="95">
        <v>1</v>
      </c>
      <c r="AW13" s="95">
        <v>0</v>
      </c>
      <c r="AX13" s="95">
        <v>1</v>
      </c>
      <c r="AY13" s="95">
        <v>1</v>
      </c>
      <c r="AZ13" s="95">
        <v>0</v>
      </c>
      <c r="BA13" s="95">
        <v>1</v>
      </c>
      <c r="BB13" s="95">
        <v>0</v>
      </c>
      <c r="BC13" s="95">
        <v>0</v>
      </c>
      <c r="BD13" s="95">
        <v>0</v>
      </c>
      <c r="BE13" s="95">
        <v>23</v>
      </c>
      <c r="BF13" s="95">
        <v>22</v>
      </c>
      <c r="BG13" s="95">
        <v>1</v>
      </c>
      <c r="BH13" s="95">
        <v>83</v>
      </c>
      <c r="BI13" s="95">
        <v>51</v>
      </c>
      <c r="BJ13" s="95">
        <v>32</v>
      </c>
      <c r="BK13" s="95">
        <v>169</v>
      </c>
      <c r="BL13" s="95">
        <v>86</v>
      </c>
      <c r="BM13" s="95">
        <v>83</v>
      </c>
      <c r="BN13" s="95">
        <v>3</v>
      </c>
      <c r="BO13" s="95">
        <v>1</v>
      </c>
      <c r="BP13" s="96">
        <v>2</v>
      </c>
      <c r="BQ13" s="95">
        <v>893</v>
      </c>
      <c r="BR13" s="95">
        <v>482</v>
      </c>
      <c r="BS13" s="95">
        <v>411</v>
      </c>
      <c r="BT13" s="95">
        <v>6</v>
      </c>
      <c r="BU13" s="95">
        <v>4</v>
      </c>
      <c r="BV13" s="95">
        <v>2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13749</v>
      </c>
      <c r="CG13" s="95">
        <v>6977</v>
      </c>
      <c r="CH13" s="95">
        <v>6772</v>
      </c>
      <c r="CI13" s="95">
        <v>126</v>
      </c>
      <c r="CJ13" s="95">
        <v>78</v>
      </c>
      <c r="CK13" s="96">
        <v>48</v>
      </c>
      <c r="CL13" s="77" t="s">
        <v>9</v>
      </c>
      <c r="CM13" s="79" t="s">
        <v>6</v>
      </c>
    </row>
    <row r="14" spans="2:91" s="27" customFormat="1" ht="21" customHeight="1">
      <c r="B14" s="83" t="s">
        <v>10</v>
      </c>
      <c r="C14" s="84" t="s">
        <v>11</v>
      </c>
      <c r="D14" s="85"/>
      <c r="E14" s="84"/>
      <c r="F14" s="97">
        <v>121</v>
      </c>
      <c r="G14" s="97">
        <v>57</v>
      </c>
      <c r="H14" s="97">
        <v>64</v>
      </c>
      <c r="I14" s="103">
        <v>121</v>
      </c>
      <c r="J14" s="97">
        <v>57</v>
      </c>
      <c r="K14" s="97">
        <v>64</v>
      </c>
      <c r="L14" s="97">
        <v>120</v>
      </c>
      <c r="M14" s="97">
        <v>56</v>
      </c>
      <c r="N14" s="98">
        <v>64</v>
      </c>
      <c r="O14" s="103">
        <v>118</v>
      </c>
      <c r="P14" s="97">
        <v>55</v>
      </c>
      <c r="Q14" s="97">
        <v>63</v>
      </c>
      <c r="R14" s="97">
        <v>1</v>
      </c>
      <c r="S14" s="97">
        <v>0</v>
      </c>
      <c r="T14" s="97">
        <v>1</v>
      </c>
      <c r="U14" s="97">
        <v>1</v>
      </c>
      <c r="V14" s="97">
        <v>1</v>
      </c>
      <c r="W14" s="98">
        <v>0</v>
      </c>
      <c r="X14" s="103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9">
        <v>1</v>
      </c>
      <c r="AK14" s="97">
        <v>1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8">
        <v>0</v>
      </c>
      <c r="AS14" s="103">
        <v>0</v>
      </c>
      <c r="AT14" s="97">
        <v>0</v>
      </c>
      <c r="AU14" s="97">
        <v>0</v>
      </c>
      <c r="AV14" s="99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9">
        <v>0</v>
      </c>
      <c r="BL14" s="97">
        <v>0</v>
      </c>
      <c r="BM14" s="97">
        <v>0</v>
      </c>
      <c r="BN14" s="97">
        <v>0</v>
      </c>
      <c r="BO14" s="97">
        <v>0</v>
      </c>
      <c r="BP14" s="98">
        <v>0</v>
      </c>
      <c r="BQ14" s="97">
        <v>31</v>
      </c>
      <c r="BR14" s="97">
        <v>14</v>
      </c>
      <c r="BS14" s="97">
        <v>17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121</v>
      </c>
      <c r="CG14" s="97">
        <v>57</v>
      </c>
      <c r="CH14" s="97">
        <v>64</v>
      </c>
      <c r="CI14" s="97">
        <v>0</v>
      </c>
      <c r="CJ14" s="97">
        <v>0</v>
      </c>
      <c r="CK14" s="98">
        <v>0</v>
      </c>
      <c r="CL14" s="83" t="s">
        <v>10</v>
      </c>
      <c r="CM14" s="85" t="s">
        <v>11</v>
      </c>
    </row>
    <row r="15" spans="2:91" s="27" customFormat="1" ht="21" customHeight="1">
      <c r="B15" s="66" t="s">
        <v>12</v>
      </c>
      <c r="C15" s="67" t="s">
        <v>11</v>
      </c>
      <c r="D15" s="68"/>
      <c r="E15" s="67"/>
      <c r="F15" s="99">
        <v>13991</v>
      </c>
      <c r="G15" s="99">
        <v>7107</v>
      </c>
      <c r="H15" s="99">
        <v>6884</v>
      </c>
      <c r="I15" s="104">
        <v>13705</v>
      </c>
      <c r="J15" s="99">
        <v>6944</v>
      </c>
      <c r="K15" s="99">
        <v>6761</v>
      </c>
      <c r="L15" s="99">
        <v>13455</v>
      </c>
      <c r="M15" s="99">
        <v>6826</v>
      </c>
      <c r="N15" s="100">
        <v>6629</v>
      </c>
      <c r="O15" s="104">
        <v>12956</v>
      </c>
      <c r="P15" s="99">
        <v>6538</v>
      </c>
      <c r="Q15" s="99">
        <v>6418</v>
      </c>
      <c r="R15" s="99">
        <v>299</v>
      </c>
      <c r="S15" s="99">
        <v>146</v>
      </c>
      <c r="T15" s="99">
        <v>153</v>
      </c>
      <c r="U15" s="99">
        <v>250</v>
      </c>
      <c r="V15" s="99">
        <v>118</v>
      </c>
      <c r="W15" s="100">
        <v>132</v>
      </c>
      <c r="X15" s="104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74</v>
      </c>
      <c r="AK15" s="99">
        <v>64</v>
      </c>
      <c r="AL15" s="99">
        <v>10</v>
      </c>
      <c r="AM15" s="99">
        <v>126</v>
      </c>
      <c r="AN15" s="99">
        <v>78</v>
      </c>
      <c r="AO15" s="99">
        <v>48</v>
      </c>
      <c r="AP15" s="99">
        <v>0</v>
      </c>
      <c r="AQ15" s="99">
        <v>0</v>
      </c>
      <c r="AR15" s="100">
        <v>0</v>
      </c>
      <c r="AS15" s="104">
        <v>7</v>
      </c>
      <c r="AT15" s="99">
        <v>3</v>
      </c>
      <c r="AU15" s="99">
        <v>4</v>
      </c>
      <c r="AV15" s="99">
        <v>1</v>
      </c>
      <c r="AW15" s="99">
        <v>0</v>
      </c>
      <c r="AX15" s="99">
        <v>1</v>
      </c>
      <c r="AY15" s="99">
        <v>1</v>
      </c>
      <c r="AZ15" s="99">
        <v>0</v>
      </c>
      <c r="BA15" s="99">
        <v>1</v>
      </c>
      <c r="BB15" s="99">
        <v>0</v>
      </c>
      <c r="BC15" s="99">
        <v>0</v>
      </c>
      <c r="BD15" s="99">
        <v>0</v>
      </c>
      <c r="BE15" s="99">
        <v>23</v>
      </c>
      <c r="BF15" s="99">
        <v>22</v>
      </c>
      <c r="BG15" s="99">
        <v>1</v>
      </c>
      <c r="BH15" s="99">
        <v>83</v>
      </c>
      <c r="BI15" s="99">
        <v>51</v>
      </c>
      <c r="BJ15" s="99">
        <v>32</v>
      </c>
      <c r="BK15" s="99">
        <v>169</v>
      </c>
      <c r="BL15" s="99">
        <v>86</v>
      </c>
      <c r="BM15" s="99">
        <v>83</v>
      </c>
      <c r="BN15" s="99">
        <v>3</v>
      </c>
      <c r="BO15" s="99">
        <v>1</v>
      </c>
      <c r="BP15" s="100">
        <v>2</v>
      </c>
      <c r="BQ15" s="99">
        <v>838</v>
      </c>
      <c r="BR15" s="99">
        <v>446</v>
      </c>
      <c r="BS15" s="99">
        <v>392</v>
      </c>
      <c r="BT15" s="99">
        <v>6</v>
      </c>
      <c r="BU15" s="99">
        <v>4</v>
      </c>
      <c r="BV15" s="99">
        <v>2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13371</v>
      </c>
      <c r="CG15" s="99">
        <v>6775</v>
      </c>
      <c r="CH15" s="99">
        <v>6596</v>
      </c>
      <c r="CI15" s="99">
        <v>126</v>
      </c>
      <c r="CJ15" s="99">
        <v>78</v>
      </c>
      <c r="CK15" s="100">
        <v>48</v>
      </c>
      <c r="CL15" s="66" t="s">
        <v>12</v>
      </c>
      <c r="CM15" s="68" t="s">
        <v>11</v>
      </c>
    </row>
    <row r="16" spans="2:91" s="27" customFormat="1" ht="21" customHeight="1">
      <c r="B16" s="77" t="s">
        <v>13</v>
      </c>
      <c r="C16" s="78" t="s">
        <v>11</v>
      </c>
      <c r="D16" s="79"/>
      <c r="E16" s="78"/>
      <c r="F16" s="95">
        <v>258</v>
      </c>
      <c r="G16" s="95">
        <v>145</v>
      </c>
      <c r="H16" s="95">
        <v>113</v>
      </c>
      <c r="I16" s="102">
        <v>258</v>
      </c>
      <c r="J16" s="95">
        <v>145</v>
      </c>
      <c r="K16" s="95">
        <v>113</v>
      </c>
      <c r="L16" s="95">
        <v>257</v>
      </c>
      <c r="M16" s="95">
        <v>145</v>
      </c>
      <c r="N16" s="96">
        <v>112</v>
      </c>
      <c r="O16" s="102">
        <v>256</v>
      </c>
      <c r="P16" s="95">
        <v>144</v>
      </c>
      <c r="Q16" s="95">
        <v>112</v>
      </c>
      <c r="R16" s="95">
        <v>1</v>
      </c>
      <c r="S16" s="95">
        <v>1</v>
      </c>
      <c r="T16" s="95">
        <v>0</v>
      </c>
      <c r="U16" s="95">
        <v>1</v>
      </c>
      <c r="V16" s="95">
        <v>0</v>
      </c>
      <c r="W16" s="96">
        <v>1</v>
      </c>
      <c r="X16" s="102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6">
        <v>0</v>
      </c>
      <c r="AS16" s="102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6">
        <v>0</v>
      </c>
      <c r="BQ16" s="95">
        <v>24</v>
      </c>
      <c r="BR16" s="95">
        <v>22</v>
      </c>
      <c r="BS16" s="95">
        <v>2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257</v>
      </c>
      <c r="CG16" s="95">
        <v>145</v>
      </c>
      <c r="CH16" s="95">
        <v>112</v>
      </c>
      <c r="CI16" s="95">
        <v>0</v>
      </c>
      <c r="CJ16" s="95">
        <v>0</v>
      </c>
      <c r="CK16" s="96">
        <v>0</v>
      </c>
      <c r="CL16" s="77" t="s">
        <v>13</v>
      </c>
      <c r="CM16" s="79" t="s">
        <v>11</v>
      </c>
    </row>
    <row r="17" spans="2:91" s="27" customFormat="1" ht="21" customHeight="1">
      <c r="B17" s="69"/>
      <c r="C17" s="70" t="s">
        <v>14</v>
      </c>
      <c r="D17" s="71"/>
      <c r="E17" s="93">
        <v>201</v>
      </c>
      <c r="F17" s="99">
        <v>3215</v>
      </c>
      <c r="G17" s="99">
        <v>1642</v>
      </c>
      <c r="H17" s="99">
        <v>1573</v>
      </c>
      <c r="I17" s="104">
        <v>3163</v>
      </c>
      <c r="J17" s="99">
        <v>1613</v>
      </c>
      <c r="K17" s="99">
        <v>1550</v>
      </c>
      <c r="L17" s="99">
        <v>3104</v>
      </c>
      <c r="M17" s="99">
        <v>1584</v>
      </c>
      <c r="N17" s="100">
        <v>1520</v>
      </c>
      <c r="O17" s="99">
        <v>2988</v>
      </c>
      <c r="P17" s="99">
        <v>1525</v>
      </c>
      <c r="Q17" s="99">
        <v>1463</v>
      </c>
      <c r="R17" s="99">
        <v>82</v>
      </c>
      <c r="S17" s="99">
        <v>33</v>
      </c>
      <c r="T17" s="99">
        <v>49</v>
      </c>
      <c r="U17" s="99">
        <v>59</v>
      </c>
      <c r="V17" s="99">
        <v>29</v>
      </c>
      <c r="W17" s="100">
        <v>30</v>
      </c>
      <c r="X17" s="104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11</v>
      </c>
      <c r="AK17" s="99">
        <v>9</v>
      </c>
      <c r="AL17" s="99">
        <v>2</v>
      </c>
      <c r="AM17" s="99">
        <v>23</v>
      </c>
      <c r="AN17" s="99">
        <v>17</v>
      </c>
      <c r="AO17" s="99">
        <v>6</v>
      </c>
      <c r="AP17" s="99">
        <v>0</v>
      </c>
      <c r="AQ17" s="99">
        <v>0</v>
      </c>
      <c r="AR17" s="100">
        <v>0</v>
      </c>
      <c r="AS17" s="104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3</v>
      </c>
      <c r="BF17" s="99">
        <v>3</v>
      </c>
      <c r="BG17" s="99">
        <v>0</v>
      </c>
      <c r="BH17" s="99">
        <v>6</v>
      </c>
      <c r="BI17" s="99">
        <v>4</v>
      </c>
      <c r="BJ17" s="99">
        <v>2</v>
      </c>
      <c r="BK17" s="99">
        <v>43</v>
      </c>
      <c r="BL17" s="99">
        <v>22</v>
      </c>
      <c r="BM17" s="99">
        <v>21</v>
      </c>
      <c r="BN17" s="99">
        <v>0</v>
      </c>
      <c r="BO17" s="99">
        <v>0</v>
      </c>
      <c r="BP17" s="100">
        <v>0</v>
      </c>
      <c r="BQ17" s="99">
        <v>362</v>
      </c>
      <c r="BR17" s="99">
        <v>170</v>
      </c>
      <c r="BS17" s="99">
        <v>192</v>
      </c>
      <c r="BT17" s="99">
        <v>1</v>
      </c>
      <c r="BU17" s="99">
        <v>1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3082</v>
      </c>
      <c r="CG17" s="99">
        <v>1568</v>
      </c>
      <c r="CH17" s="99">
        <v>1514</v>
      </c>
      <c r="CI17" s="99">
        <v>23</v>
      </c>
      <c r="CJ17" s="99">
        <v>17</v>
      </c>
      <c r="CK17" s="100">
        <v>6</v>
      </c>
      <c r="CL17" s="69"/>
      <c r="CM17" s="71" t="s">
        <v>14</v>
      </c>
    </row>
    <row r="18" spans="2:91" s="27" customFormat="1" ht="21" customHeight="1">
      <c r="B18" s="69"/>
      <c r="C18" s="70" t="s">
        <v>15</v>
      </c>
      <c r="D18" s="71"/>
      <c r="E18" s="93">
        <v>202</v>
      </c>
      <c r="F18" s="99">
        <v>1177</v>
      </c>
      <c r="G18" s="99">
        <v>584</v>
      </c>
      <c r="H18" s="99">
        <v>593</v>
      </c>
      <c r="I18" s="104">
        <v>1152</v>
      </c>
      <c r="J18" s="99">
        <v>573</v>
      </c>
      <c r="K18" s="99">
        <v>579</v>
      </c>
      <c r="L18" s="99">
        <v>1137</v>
      </c>
      <c r="M18" s="99">
        <v>566</v>
      </c>
      <c r="N18" s="100">
        <v>571</v>
      </c>
      <c r="O18" s="99">
        <v>1094</v>
      </c>
      <c r="P18" s="99">
        <v>540</v>
      </c>
      <c r="Q18" s="99">
        <v>554</v>
      </c>
      <c r="R18" s="99">
        <v>24</v>
      </c>
      <c r="S18" s="99">
        <v>12</v>
      </c>
      <c r="T18" s="99">
        <v>12</v>
      </c>
      <c r="U18" s="99">
        <v>15</v>
      </c>
      <c r="V18" s="99">
        <v>7</v>
      </c>
      <c r="W18" s="100">
        <v>8</v>
      </c>
      <c r="X18" s="104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6</v>
      </c>
      <c r="AK18" s="99">
        <v>5</v>
      </c>
      <c r="AL18" s="99">
        <v>1</v>
      </c>
      <c r="AM18" s="99">
        <v>13</v>
      </c>
      <c r="AN18" s="99">
        <v>9</v>
      </c>
      <c r="AO18" s="99">
        <v>4</v>
      </c>
      <c r="AP18" s="99">
        <v>0</v>
      </c>
      <c r="AQ18" s="99">
        <v>0</v>
      </c>
      <c r="AR18" s="100">
        <v>0</v>
      </c>
      <c r="AS18" s="104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3</v>
      </c>
      <c r="BF18" s="99">
        <v>3</v>
      </c>
      <c r="BG18" s="99">
        <v>0</v>
      </c>
      <c r="BH18" s="99">
        <v>11</v>
      </c>
      <c r="BI18" s="99">
        <v>5</v>
      </c>
      <c r="BJ18" s="99">
        <v>6</v>
      </c>
      <c r="BK18" s="99">
        <v>10</v>
      </c>
      <c r="BL18" s="99">
        <v>3</v>
      </c>
      <c r="BM18" s="99">
        <v>7</v>
      </c>
      <c r="BN18" s="99">
        <v>1</v>
      </c>
      <c r="BO18" s="99">
        <v>0</v>
      </c>
      <c r="BP18" s="100">
        <v>1</v>
      </c>
      <c r="BQ18" s="99">
        <v>27</v>
      </c>
      <c r="BR18" s="99">
        <v>21</v>
      </c>
      <c r="BS18" s="99">
        <v>6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1126</v>
      </c>
      <c r="CG18" s="99">
        <v>558</v>
      </c>
      <c r="CH18" s="99">
        <v>568</v>
      </c>
      <c r="CI18" s="99">
        <v>13</v>
      </c>
      <c r="CJ18" s="99">
        <v>9</v>
      </c>
      <c r="CK18" s="100">
        <v>4</v>
      </c>
      <c r="CL18" s="69"/>
      <c r="CM18" s="71" t="s">
        <v>15</v>
      </c>
    </row>
    <row r="19" spans="2:91" s="27" customFormat="1" ht="21" customHeight="1">
      <c r="B19" s="69"/>
      <c r="C19" s="70" t="s">
        <v>16</v>
      </c>
      <c r="D19" s="71"/>
      <c r="E19" s="93">
        <v>203</v>
      </c>
      <c r="F19" s="99">
        <v>833</v>
      </c>
      <c r="G19" s="99">
        <v>413</v>
      </c>
      <c r="H19" s="99">
        <v>420</v>
      </c>
      <c r="I19" s="104">
        <v>814</v>
      </c>
      <c r="J19" s="99">
        <v>400</v>
      </c>
      <c r="K19" s="99">
        <v>414</v>
      </c>
      <c r="L19" s="99">
        <v>806</v>
      </c>
      <c r="M19" s="99">
        <v>399</v>
      </c>
      <c r="N19" s="100">
        <v>407</v>
      </c>
      <c r="O19" s="99">
        <v>781</v>
      </c>
      <c r="P19" s="99">
        <v>384</v>
      </c>
      <c r="Q19" s="99">
        <v>397</v>
      </c>
      <c r="R19" s="99">
        <v>10</v>
      </c>
      <c r="S19" s="99">
        <v>8</v>
      </c>
      <c r="T19" s="99">
        <v>2</v>
      </c>
      <c r="U19" s="99">
        <v>8</v>
      </c>
      <c r="V19" s="99">
        <v>1</v>
      </c>
      <c r="W19" s="100">
        <v>7</v>
      </c>
      <c r="X19" s="104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2</v>
      </c>
      <c r="AK19" s="99">
        <v>2</v>
      </c>
      <c r="AL19" s="99">
        <v>0</v>
      </c>
      <c r="AM19" s="99">
        <v>13</v>
      </c>
      <c r="AN19" s="99">
        <v>5</v>
      </c>
      <c r="AO19" s="99">
        <v>8</v>
      </c>
      <c r="AP19" s="99">
        <v>0</v>
      </c>
      <c r="AQ19" s="99">
        <v>0</v>
      </c>
      <c r="AR19" s="100">
        <v>0</v>
      </c>
      <c r="AS19" s="104">
        <v>0</v>
      </c>
      <c r="AT19" s="99">
        <v>0</v>
      </c>
      <c r="AU19" s="99">
        <v>0</v>
      </c>
      <c r="AV19" s="99">
        <v>1</v>
      </c>
      <c r="AW19" s="99">
        <v>0</v>
      </c>
      <c r="AX19" s="99">
        <v>1</v>
      </c>
      <c r="AY19" s="99">
        <v>1</v>
      </c>
      <c r="AZ19" s="99">
        <v>0</v>
      </c>
      <c r="BA19" s="99">
        <v>1</v>
      </c>
      <c r="BB19" s="99">
        <v>0</v>
      </c>
      <c r="BC19" s="99">
        <v>0</v>
      </c>
      <c r="BD19" s="99">
        <v>0</v>
      </c>
      <c r="BE19" s="99">
        <v>3</v>
      </c>
      <c r="BF19" s="99">
        <v>3</v>
      </c>
      <c r="BG19" s="99">
        <v>0</v>
      </c>
      <c r="BH19" s="99">
        <v>9</v>
      </c>
      <c r="BI19" s="99">
        <v>6</v>
      </c>
      <c r="BJ19" s="99">
        <v>3</v>
      </c>
      <c r="BK19" s="99">
        <v>6</v>
      </c>
      <c r="BL19" s="99">
        <v>4</v>
      </c>
      <c r="BM19" s="99">
        <v>2</v>
      </c>
      <c r="BN19" s="99">
        <v>0</v>
      </c>
      <c r="BO19" s="99">
        <v>0</v>
      </c>
      <c r="BP19" s="100">
        <v>0</v>
      </c>
      <c r="BQ19" s="99">
        <v>14</v>
      </c>
      <c r="BR19" s="99">
        <v>5</v>
      </c>
      <c r="BS19" s="99">
        <v>9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794</v>
      </c>
      <c r="CG19" s="99">
        <v>394</v>
      </c>
      <c r="CH19" s="99">
        <v>400</v>
      </c>
      <c r="CI19" s="99">
        <v>13</v>
      </c>
      <c r="CJ19" s="99">
        <v>5</v>
      </c>
      <c r="CK19" s="100">
        <v>8</v>
      </c>
      <c r="CL19" s="69"/>
      <c r="CM19" s="71" t="s">
        <v>16</v>
      </c>
    </row>
    <row r="20" spans="2:91" s="27" customFormat="1" ht="21" customHeight="1">
      <c r="B20" s="69"/>
      <c r="C20" s="57" t="s">
        <v>17</v>
      </c>
      <c r="D20" s="71"/>
      <c r="E20" s="93">
        <v>204</v>
      </c>
      <c r="F20" s="99">
        <v>620</v>
      </c>
      <c r="G20" s="99">
        <v>314</v>
      </c>
      <c r="H20" s="99">
        <v>306</v>
      </c>
      <c r="I20" s="104">
        <v>609</v>
      </c>
      <c r="J20" s="99">
        <v>309</v>
      </c>
      <c r="K20" s="99">
        <v>300</v>
      </c>
      <c r="L20" s="99">
        <v>593</v>
      </c>
      <c r="M20" s="99">
        <v>299</v>
      </c>
      <c r="N20" s="100">
        <v>294</v>
      </c>
      <c r="O20" s="99">
        <v>565</v>
      </c>
      <c r="P20" s="99">
        <v>280</v>
      </c>
      <c r="Q20" s="99">
        <v>285</v>
      </c>
      <c r="R20" s="99">
        <v>21</v>
      </c>
      <c r="S20" s="99">
        <v>13</v>
      </c>
      <c r="T20" s="99">
        <v>8</v>
      </c>
      <c r="U20" s="99">
        <v>16</v>
      </c>
      <c r="V20" s="99">
        <v>10</v>
      </c>
      <c r="W20" s="100">
        <v>6</v>
      </c>
      <c r="X20" s="104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2</v>
      </c>
      <c r="AK20" s="99">
        <v>2</v>
      </c>
      <c r="AL20" s="99">
        <v>0</v>
      </c>
      <c r="AM20" s="99">
        <v>5</v>
      </c>
      <c r="AN20" s="99">
        <v>4</v>
      </c>
      <c r="AO20" s="99">
        <v>1</v>
      </c>
      <c r="AP20" s="99">
        <v>0</v>
      </c>
      <c r="AQ20" s="99">
        <v>0</v>
      </c>
      <c r="AR20" s="100">
        <v>0</v>
      </c>
      <c r="AS20" s="104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5</v>
      </c>
      <c r="BI20" s="99">
        <v>3</v>
      </c>
      <c r="BJ20" s="99">
        <v>2</v>
      </c>
      <c r="BK20" s="99">
        <v>6</v>
      </c>
      <c r="BL20" s="99">
        <v>2</v>
      </c>
      <c r="BM20" s="99">
        <v>4</v>
      </c>
      <c r="BN20" s="99">
        <v>0</v>
      </c>
      <c r="BO20" s="99">
        <v>0</v>
      </c>
      <c r="BP20" s="100">
        <v>0</v>
      </c>
      <c r="BQ20" s="99">
        <v>23</v>
      </c>
      <c r="BR20" s="99">
        <v>19</v>
      </c>
      <c r="BS20" s="99">
        <v>4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591</v>
      </c>
      <c r="CG20" s="99">
        <v>296</v>
      </c>
      <c r="CH20" s="99">
        <v>295</v>
      </c>
      <c r="CI20" s="99">
        <v>5</v>
      </c>
      <c r="CJ20" s="99">
        <v>4</v>
      </c>
      <c r="CK20" s="100">
        <v>1</v>
      </c>
      <c r="CL20" s="69"/>
      <c r="CM20" s="136" t="s">
        <v>17</v>
      </c>
    </row>
    <row r="21" spans="2:91" s="27" customFormat="1" ht="21" customHeight="1">
      <c r="B21" s="69"/>
      <c r="C21" s="70" t="s">
        <v>18</v>
      </c>
      <c r="D21" s="71"/>
      <c r="E21" s="93">
        <v>206</v>
      </c>
      <c r="F21" s="99">
        <v>966</v>
      </c>
      <c r="G21" s="99">
        <v>463</v>
      </c>
      <c r="H21" s="99">
        <v>503</v>
      </c>
      <c r="I21" s="104">
        <v>949</v>
      </c>
      <c r="J21" s="99">
        <v>455</v>
      </c>
      <c r="K21" s="99">
        <v>494</v>
      </c>
      <c r="L21" s="99">
        <v>908</v>
      </c>
      <c r="M21" s="99">
        <v>438</v>
      </c>
      <c r="N21" s="100">
        <v>470</v>
      </c>
      <c r="O21" s="99">
        <v>854</v>
      </c>
      <c r="P21" s="99">
        <v>405</v>
      </c>
      <c r="Q21" s="99">
        <v>449</v>
      </c>
      <c r="R21" s="99">
        <v>46</v>
      </c>
      <c r="S21" s="99">
        <v>27</v>
      </c>
      <c r="T21" s="99">
        <v>19</v>
      </c>
      <c r="U21" s="99">
        <v>41</v>
      </c>
      <c r="V21" s="99">
        <v>17</v>
      </c>
      <c r="W21" s="100">
        <v>24</v>
      </c>
      <c r="X21" s="104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1</v>
      </c>
      <c r="AK21" s="99">
        <v>1</v>
      </c>
      <c r="AL21" s="99">
        <v>0</v>
      </c>
      <c r="AM21" s="99">
        <v>7</v>
      </c>
      <c r="AN21" s="99">
        <v>5</v>
      </c>
      <c r="AO21" s="99">
        <v>2</v>
      </c>
      <c r="AP21" s="99">
        <v>0</v>
      </c>
      <c r="AQ21" s="99">
        <v>0</v>
      </c>
      <c r="AR21" s="100">
        <v>0</v>
      </c>
      <c r="AS21" s="104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3</v>
      </c>
      <c r="BF21" s="99">
        <v>2</v>
      </c>
      <c r="BG21" s="99">
        <v>1</v>
      </c>
      <c r="BH21" s="99">
        <v>4</v>
      </c>
      <c r="BI21" s="99">
        <v>2</v>
      </c>
      <c r="BJ21" s="99">
        <v>2</v>
      </c>
      <c r="BK21" s="99">
        <v>10</v>
      </c>
      <c r="BL21" s="99">
        <v>4</v>
      </c>
      <c r="BM21" s="99">
        <v>6</v>
      </c>
      <c r="BN21" s="99">
        <v>0</v>
      </c>
      <c r="BO21" s="99">
        <v>0</v>
      </c>
      <c r="BP21" s="100">
        <v>0</v>
      </c>
      <c r="BQ21" s="99">
        <v>104</v>
      </c>
      <c r="BR21" s="99">
        <v>46</v>
      </c>
      <c r="BS21" s="99">
        <v>58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908</v>
      </c>
      <c r="CG21" s="99">
        <v>437</v>
      </c>
      <c r="CH21" s="99">
        <v>471</v>
      </c>
      <c r="CI21" s="99">
        <v>7</v>
      </c>
      <c r="CJ21" s="99">
        <v>5</v>
      </c>
      <c r="CK21" s="100">
        <v>2</v>
      </c>
      <c r="CL21" s="69"/>
      <c r="CM21" s="71" t="s">
        <v>18</v>
      </c>
    </row>
    <row r="22" spans="2:91" s="27" customFormat="1" ht="21" customHeight="1">
      <c r="B22" s="69"/>
      <c r="C22" s="70" t="s">
        <v>19</v>
      </c>
      <c r="D22" s="71"/>
      <c r="E22" s="93">
        <v>207</v>
      </c>
      <c r="F22" s="99">
        <v>780</v>
      </c>
      <c r="G22" s="99">
        <v>378</v>
      </c>
      <c r="H22" s="99">
        <v>402</v>
      </c>
      <c r="I22" s="104">
        <v>761</v>
      </c>
      <c r="J22" s="99">
        <v>366</v>
      </c>
      <c r="K22" s="99">
        <v>395</v>
      </c>
      <c r="L22" s="99">
        <v>742</v>
      </c>
      <c r="M22" s="99">
        <v>354</v>
      </c>
      <c r="N22" s="100">
        <v>388</v>
      </c>
      <c r="O22" s="99">
        <v>722</v>
      </c>
      <c r="P22" s="99">
        <v>342</v>
      </c>
      <c r="Q22" s="99">
        <v>380</v>
      </c>
      <c r="R22" s="99">
        <v>14</v>
      </c>
      <c r="S22" s="99">
        <v>6</v>
      </c>
      <c r="T22" s="99">
        <v>8</v>
      </c>
      <c r="U22" s="99">
        <v>19</v>
      </c>
      <c r="V22" s="99">
        <v>12</v>
      </c>
      <c r="W22" s="100">
        <v>7</v>
      </c>
      <c r="X22" s="104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3</v>
      </c>
      <c r="AK22" s="99">
        <v>3</v>
      </c>
      <c r="AL22" s="99">
        <v>0</v>
      </c>
      <c r="AM22" s="99">
        <v>3</v>
      </c>
      <c r="AN22" s="99">
        <v>3</v>
      </c>
      <c r="AO22" s="99">
        <v>0</v>
      </c>
      <c r="AP22" s="99">
        <v>0</v>
      </c>
      <c r="AQ22" s="99">
        <v>0</v>
      </c>
      <c r="AR22" s="100">
        <v>0</v>
      </c>
      <c r="AS22" s="104">
        <v>1</v>
      </c>
      <c r="AT22" s="99">
        <v>0</v>
      </c>
      <c r="AU22" s="99">
        <v>1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2</v>
      </c>
      <c r="BF22" s="99">
        <v>2</v>
      </c>
      <c r="BG22" s="99">
        <v>0</v>
      </c>
      <c r="BH22" s="99">
        <v>6</v>
      </c>
      <c r="BI22" s="99">
        <v>5</v>
      </c>
      <c r="BJ22" s="99">
        <v>1</v>
      </c>
      <c r="BK22" s="99">
        <v>10</v>
      </c>
      <c r="BL22" s="99">
        <v>5</v>
      </c>
      <c r="BM22" s="99">
        <v>5</v>
      </c>
      <c r="BN22" s="99">
        <v>0</v>
      </c>
      <c r="BO22" s="99">
        <v>0</v>
      </c>
      <c r="BP22" s="100">
        <v>0</v>
      </c>
      <c r="BQ22" s="99">
        <v>58</v>
      </c>
      <c r="BR22" s="99">
        <v>37</v>
      </c>
      <c r="BS22" s="99">
        <v>21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748</v>
      </c>
      <c r="CG22" s="99">
        <v>359</v>
      </c>
      <c r="CH22" s="99">
        <v>389</v>
      </c>
      <c r="CI22" s="99">
        <v>3</v>
      </c>
      <c r="CJ22" s="99">
        <v>3</v>
      </c>
      <c r="CK22" s="100">
        <v>0</v>
      </c>
      <c r="CL22" s="69"/>
      <c r="CM22" s="71" t="s">
        <v>19</v>
      </c>
    </row>
    <row r="23" spans="2:91" s="27" customFormat="1" ht="21" customHeight="1">
      <c r="B23" s="69"/>
      <c r="C23" s="70" t="s">
        <v>66</v>
      </c>
      <c r="D23" s="71"/>
      <c r="E23" s="93">
        <v>208</v>
      </c>
      <c r="F23" s="99">
        <v>524</v>
      </c>
      <c r="G23" s="99">
        <v>265</v>
      </c>
      <c r="H23" s="99">
        <v>259</v>
      </c>
      <c r="I23" s="104">
        <v>508</v>
      </c>
      <c r="J23" s="99">
        <v>255</v>
      </c>
      <c r="K23" s="99">
        <v>253</v>
      </c>
      <c r="L23" s="99">
        <v>486</v>
      </c>
      <c r="M23" s="99">
        <v>243</v>
      </c>
      <c r="N23" s="100">
        <v>243</v>
      </c>
      <c r="O23" s="99">
        <v>453</v>
      </c>
      <c r="P23" s="99">
        <v>228</v>
      </c>
      <c r="Q23" s="99">
        <v>225</v>
      </c>
      <c r="R23" s="99">
        <v>26</v>
      </c>
      <c r="S23" s="99">
        <v>10</v>
      </c>
      <c r="T23" s="99">
        <v>16</v>
      </c>
      <c r="U23" s="99">
        <v>22</v>
      </c>
      <c r="V23" s="99">
        <v>12</v>
      </c>
      <c r="W23" s="100">
        <v>10</v>
      </c>
      <c r="X23" s="104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4</v>
      </c>
      <c r="AK23" s="99">
        <v>4</v>
      </c>
      <c r="AL23" s="99">
        <v>0</v>
      </c>
      <c r="AM23" s="99">
        <v>3</v>
      </c>
      <c r="AN23" s="99">
        <v>1</v>
      </c>
      <c r="AO23" s="99">
        <v>2</v>
      </c>
      <c r="AP23" s="99">
        <v>0</v>
      </c>
      <c r="AQ23" s="99">
        <v>0</v>
      </c>
      <c r="AR23" s="100">
        <v>0</v>
      </c>
      <c r="AS23" s="104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3</v>
      </c>
      <c r="BF23" s="99">
        <v>3</v>
      </c>
      <c r="BG23" s="99">
        <v>0</v>
      </c>
      <c r="BH23" s="99">
        <v>3</v>
      </c>
      <c r="BI23" s="99">
        <v>3</v>
      </c>
      <c r="BJ23" s="99">
        <v>0</v>
      </c>
      <c r="BK23" s="99">
        <v>9</v>
      </c>
      <c r="BL23" s="99">
        <v>3</v>
      </c>
      <c r="BM23" s="99">
        <v>6</v>
      </c>
      <c r="BN23" s="99">
        <v>1</v>
      </c>
      <c r="BO23" s="99">
        <v>1</v>
      </c>
      <c r="BP23" s="100">
        <v>0</v>
      </c>
      <c r="BQ23" s="99">
        <v>45</v>
      </c>
      <c r="BR23" s="99">
        <v>26</v>
      </c>
      <c r="BS23" s="99">
        <v>19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483</v>
      </c>
      <c r="CG23" s="99">
        <v>242</v>
      </c>
      <c r="CH23" s="99">
        <v>241</v>
      </c>
      <c r="CI23" s="99">
        <v>3</v>
      </c>
      <c r="CJ23" s="99">
        <v>1</v>
      </c>
      <c r="CK23" s="100">
        <v>2</v>
      </c>
      <c r="CL23" s="69"/>
      <c r="CM23" s="71" t="s">
        <v>66</v>
      </c>
    </row>
    <row r="24" spans="2:91" s="27" customFormat="1" ht="21" customHeight="1">
      <c r="B24" s="69"/>
      <c r="C24" s="70" t="s">
        <v>70</v>
      </c>
      <c r="D24" s="71"/>
      <c r="E24" s="93">
        <v>209</v>
      </c>
      <c r="F24" s="101">
        <v>1115</v>
      </c>
      <c r="G24" s="99">
        <v>579</v>
      </c>
      <c r="H24" s="99">
        <v>536</v>
      </c>
      <c r="I24" s="104">
        <v>1091</v>
      </c>
      <c r="J24" s="99">
        <v>561</v>
      </c>
      <c r="K24" s="99">
        <v>530</v>
      </c>
      <c r="L24" s="99">
        <v>1073</v>
      </c>
      <c r="M24" s="99">
        <v>552</v>
      </c>
      <c r="N24" s="100">
        <v>521</v>
      </c>
      <c r="O24" s="99">
        <v>1037</v>
      </c>
      <c r="P24" s="99">
        <v>531</v>
      </c>
      <c r="Q24" s="99">
        <v>506</v>
      </c>
      <c r="R24" s="99">
        <v>15</v>
      </c>
      <c r="S24" s="99">
        <v>8</v>
      </c>
      <c r="T24" s="99">
        <v>7</v>
      </c>
      <c r="U24" s="99">
        <v>18</v>
      </c>
      <c r="V24" s="99">
        <v>9</v>
      </c>
      <c r="W24" s="100">
        <v>9</v>
      </c>
      <c r="X24" s="104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10</v>
      </c>
      <c r="AK24" s="99">
        <v>9</v>
      </c>
      <c r="AL24" s="99">
        <v>1</v>
      </c>
      <c r="AM24" s="99">
        <v>11</v>
      </c>
      <c r="AN24" s="99">
        <v>4</v>
      </c>
      <c r="AO24" s="99">
        <v>7</v>
      </c>
      <c r="AP24" s="99">
        <v>0</v>
      </c>
      <c r="AQ24" s="99">
        <v>0</v>
      </c>
      <c r="AR24" s="100">
        <v>0</v>
      </c>
      <c r="AS24" s="104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5</v>
      </c>
      <c r="BI24" s="99">
        <v>5</v>
      </c>
      <c r="BJ24" s="99">
        <v>0</v>
      </c>
      <c r="BK24" s="99">
        <v>19</v>
      </c>
      <c r="BL24" s="99">
        <v>13</v>
      </c>
      <c r="BM24" s="99">
        <v>6</v>
      </c>
      <c r="BN24" s="99">
        <v>0</v>
      </c>
      <c r="BO24" s="99">
        <v>0</v>
      </c>
      <c r="BP24" s="100">
        <v>0</v>
      </c>
      <c r="BQ24" s="99">
        <v>48</v>
      </c>
      <c r="BR24" s="99">
        <v>25</v>
      </c>
      <c r="BS24" s="101">
        <v>23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1068</v>
      </c>
      <c r="CG24" s="99">
        <v>552</v>
      </c>
      <c r="CH24" s="99">
        <v>516</v>
      </c>
      <c r="CI24" s="99">
        <v>11</v>
      </c>
      <c r="CJ24" s="99">
        <v>4</v>
      </c>
      <c r="CK24" s="100">
        <v>7</v>
      </c>
      <c r="CL24" s="69"/>
      <c r="CM24" s="71" t="s">
        <v>70</v>
      </c>
    </row>
    <row r="25" spans="2:91" s="27" customFormat="1" ht="21" customHeight="1">
      <c r="B25" s="69"/>
      <c r="C25" s="70" t="s">
        <v>71</v>
      </c>
      <c r="D25" s="71"/>
      <c r="E25" s="93">
        <v>210</v>
      </c>
      <c r="F25" s="99">
        <v>467</v>
      </c>
      <c r="G25" s="99">
        <v>257</v>
      </c>
      <c r="H25" s="99">
        <v>210</v>
      </c>
      <c r="I25" s="104">
        <v>461</v>
      </c>
      <c r="J25" s="99">
        <v>252</v>
      </c>
      <c r="K25" s="99">
        <v>209</v>
      </c>
      <c r="L25" s="99">
        <v>458</v>
      </c>
      <c r="M25" s="99">
        <v>250</v>
      </c>
      <c r="N25" s="100">
        <v>208</v>
      </c>
      <c r="O25" s="99">
        <v>438</v>
      </c>
      <c r="P25" s="99">
        <v>239</v>
      </c>
      <c r="Q25" s="99">
        <v>199</v>
      </c>
      <c r="R25" s="99">
        <v>13</v>
      </c>
      <c r="S25" s="99">
        <v>7</v>
      </c>
      <c r="T25" s="99">
        <v>6</v>
      </c>
      <c r="U25" s="99">
        <v>3</v>
      </c>
      <c r="V25" s="99">
        <v>2</v>
      </c>
      <c r="W25" s="100">
        <v>1</v>
      </c>
      <c r="X25" s="104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2</v>
      </c>
      <c r="AK25" s="99">
        <v>1</v>
      </c>
      <c r="AL25" s="99">
        <v>1</v>
      </c>
      <c r="AM25" s="99">
        <v>5</v>
      </c>
      <c r="AN25" s="99">
        <v>3</v>
      </c>
      <c r="AO25" s="99">
        <v>2</v>
      </c>
      <c r="AP25" s="99">
        <v>0</v>
      </c>
      <c r="AQ25" s="99">
        <v>0</v>
      </c>
      <c r="AR25" s="100">
        <v>0</v>
      </c>
      <c r="AS25" s="104">
        <v>0</v>
      </c>
      <c r="AT25" s="99">
        <v>0</v>
      </c>
      <c r="AU25" s="99">
        <v>0</v>
      </c>
      <c r="AV25" s="99">
        <v>0</v>
      </c>
      <c r="AW25" s="105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1</v>
      </c>
      <c r="BI25" s="99">
        <v>1</v>
      </c>
      <c r="BJ25" s="99">
        <v>0</v>
      </c>
      <c r="BK25" s="99">
        <v>5</v>
      </c>
      <c r="BL25" s="99">
        <v>4</v>
      </c>
      <c r="BM25" s="99">
        <v>1</v>
      </c>
      <c r="BN25" s="99">
        <v>0</v>
      </c>
      <c r="BO25" s="99">
        <v>0</v>
      </c>
      <c r="BP25" s="100">
        <v>0</v>
      </c>
      <c r="BQ25" s="99">
        <v>27</v>
      </c>
      <c r="BR25" s="99">
        <v>17</v>
      </c>
      <c r="BS25" s="99">
        <v>10</v>
      </c>
      <c r="BT25" s="99">
        <v>0</v>
      </c>
      <c r="BU25" s="105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455</v>
      </c>
      <c r="CG25" s="99">
        <v>248</v>
      </c>
      <c r="CH25" s="99">
        <v>207</v>
      </c>
      <c r="CI25" s="99">
        <v>5</v>
      </c>
      <c r="CJ25" s="99">
        <v>3</v>
      </c>
      <c r="CK25" s="100">
        <v>2</v>
      </c>
      <c r="CL25" s="69"/>
      <c r="CM25" s="71" t="s">
        <v>71</v>
      </c>
    </row>
    <row r="26" spans="2:91" s="27" customFormat="1" ht="21" customHeight="1">
      <c r="B26" s="69"/>
      <c r="C26" s="70" t="s">
        <v>72</v>
      </c>
      <c r="D26" s="71"/>
      <c r="E26" s="93">
        <v>211</v>
      </c>
      <c r="F26" s="99">
        <v>600</v>
      </c>
      <c r="G26" s="99">
        <v>307</v>
      </c>
      <c r="H26" s="99">
        <v>293</v>
      </c>
      <c r="I26" s="104">
        <v>579</v>
      </c>
      <c r="J26" s="99">
        <v>295</v>
      </c>
      <c r="K26" s="99">
        <v>284</v>
      </c>
      <c r="L26" s="99">
        <v>570</v>
      </c>
      <c r="M26" s="99">
        <v>292</v>
      </c>
      <c r="N26" s="100">
        <v>278</v>
      </c>
      <c r="O26" s="99">
        <v>542</v>
      </c>
      <c r="P26" s="99">
        <v>277</v>
      </c>
      <c r="Q26" s="99">
        <v>265</v>
      </c>
      <c r="R26" s="99">
        <v>14</v>
      </c>
      <c r="S26" s="99">
        <v>2</v>
      </c>
      <c r="T26" s="99">
        <v>12</v>
      </c>
      <c r="U26" s="99">
        <v>9</v>
      </c>
      <c r="V26" s="99">
        <v>3</v>
      </c>
      <c r="W26" s="100">
        <v>6</v>
      </c>
      <c r="X26" s="104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6</v>
      </c>
      <c r="AK26" s="99">
        <v>6</v>
      </c>
      <c r="AL26" s="99">
        <v>0</v>
      </c>
      <c r="AM26" s="99">
        <v>8</v>
      </c>
      <c r="AN26" s="99">
        <v>7</v>
      </c>
      <c r="AO26" s="99">
        <v>1</v>
      </c>
      <c r="AP26" s="99">
        <v>0</v>
      </c>
      <c r="AQ26" s="99">
        <v>0</v>
      </c>
      <c r="AR26" s="100">
        <v>0</v>
      </c>
      <c r="AS26" s="104">
        <v>2</v>
      </c>
      <c r="AT26" s="99">
        <v>1</v>
      </c>
      <c r="AU26" s="99">
        <v>1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1</v>
      </c>
      <c r="BF26" s="99">
        <v>1</v>
      </c>
      <c r="BG26" s="99">
        <v>0</v>
      </c>
      <c r="BH26" s="99">
        <v>9</v>
      </c>
      <c r="BI26" s="99">
        <v>6</v>
      </c>
      <c r="BJ26" s="99">
        <v>3</v>
      </c>
      <c r="BK26" s="99">
        <v>9</v>
      </c>
      <c r="BL26" s="99">
        <v>4</v>
      </c>
      <c r="BM26" s="99">
        <v>5</v>
      </c>
      <c r="BN26" s="99">
        <v>0</v>
      </c>
      <c r="BO26" s="99">
        <v>0</v>
      </c>
      <c r="BP26" s="100">
        <v>0</v>
      </c>
      <c r="BQ26" s="99">
        <v>25</v>
      </c>
      <c r="BR26" s="99">
        <v>12</v>
      </c>
      <c r="BS26" s="99">
        <v>13</v>
      </c>
      <c r="BT26" s="99">
        <v>2</v>
      </c>
      <c r="BU26" s="99">
        <v>1</v>
      </c>
      <c r="BV26" s="99">
        <v>1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562</v>
      </c>
      <c r="CG26" s="99">
        <v>285</v>
      </c>
      <c r="CH26" s="99">
        <v>277</v>
      </c>
      <c r="CI26" s="99">
        <v>8</v>
      </c>
      <c r="CJ26" s="99">
        <v>7</v>
      </c>
      <c r="CK26" s="100">
        <v>1</v>
      </c>
      <c r="CL26" s="69"/>
      <c r="CM26" s="71" t="s">
        <v>72</v>
      </c>
    </row>
    <row r="27" spans="2:91" s="27" customFormat="1" ht="21" customHeight="1">
      <c r="B27" s="69"/>
      <c r="C27" s="70" t="s">
        <v>73</v>
      </c>
      <c r="D27" s="71"/>
      <c r="E27" s="93">
        <v>212</v>
      </c>
      <c r="F27" s="99">
        <v>582</v>
      </c>
      <c r="G27" s="99">
        <v>315</v>
      </c>
      <c r="H27" s="99">
        <v>267</v>
      </c>
      <c r="I27" s="104">
        <v>577</v>
      </c>
      <c r="J27" s="99">
        <v>311</v>
      </c>
      <c r="K27" s="99">
        <v>266</v>
      </c>
      <c r="L27" s="99">
        <v>571</v>
      </c>
      <c r="M27" s="99">
        <v>308</v>
      </c>
      <c r="N27" s="100">
        <v>263</v>
      </c>
      <c r="O27" s="99">
        <v>555</v>
      </c>
      <c r="P27" s="99">
        <v>297</v>
      </c>
      <c r="Q27" s="99">
        <v>258</v>
      </c>
      <c r="R27" s="99">
        <v>4</v>
      </c>
      <c r="S27" s="99">
        <v>2</v>
      </c>
      <c r="T27" s="99">
        <v>2</v>
      </c>
      <c r="U27" s="99">
        <v>6</v>
      </c>
      <c r="V27" s="99">
        <v>3</v>
      </c>
      <c r="W27" s="100">
        <v>3</v>
      </c>
      <c r="X27" s="104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3</v>
      </c>
      <c r="AK27" s="99">
        <v>3</v>
      </c>
      <c r="AL27" s="99">
        <v>0</v>
      </c>
      <c r="AM27" s="99">
        <v>9</v>
      </c>
      <c r="AN27" s="99">
        <v>6</v>
      </c>
      <c r="AO27" s="99">
        <v>3</v>
      </c>
      <c r="AP27" s="99">
        <v>0</v>
      </c>
      <c r="AQ27" s="99">
        <v>0</v>
      </c>
      <c r="AR27" s="100">
        <v>0</v>
      </c>
      <c r="AS27" s="104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1</v>
      </c>
      <c r="BI27" s="99">
        <v>1</v>
      </c>
      <c r="BJ27" s="99">
        <v>0</v>
      </c>
      <c r="BK27" s="99">
        <v>4</v>
      </c>
      <c r="BL27" s="99">
        <v>3</v>
      </c>
      <c r="BM27" s="99">
        <v>1</v>
      </c>
      <c r="BN27" s="99">
        <v>0</v>
      </c>
      <c r="BO27" s="99">
        <v>0</v>
      </c>
      <c r="BP27" s="100">
        <v>0</v>
      </c>
      <c r="BQ27" s="99">
        <v>20</v>
      </c>
      <c r="BR27" s="99">
        <v>16</v>
      </c>
      <c r="BS27" s="99">
        <v>4</v>
      </c>
      <c r="BT27" s="99">
        <v>1</v>
      </c>
      <c r="BU27" s="99">
        <v>1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563</v>
      </c>
      <c r="CG27" s="99">
        <v>303</v>
      </c>
      <c r="CH27" s="99">
        <v>260</v>
      </c>
      <c r="CI27" s="99">
        <v>9</v>
      </c>
      <c r="CJ27" s="99">
        <v>6</v>
      </c>
      <c r="CK27" s="100">
        <v>3</v>
      </c>
      <c r="CL27" s="69"/>
      <c r="CM27" s="71" t="s">
        <v>73</v>
      </c>
    </row>
    <row r="28" spans="2:91" s="27" customFormat="1" ht="21" customHeight="1">
      <c r="B28" s="69"/>
      <c r="C28" s="70" t="s">
        <v>74</v>
      </c>
      <c r="D28" s="71"/>
      <c r="E28" s="93">
        <v>213</v>
      </c>
      <c r="F28" s="99">
        <v>1187</v>
      </c>
      <c r="G28" s="99">
        <v>597</v>
      </c>
      <c r="H28" s="99">
        <v>590</v>
      </c>
      <c r="I28" s="104">
        <v>1156</v>
      </c>
      <c r="J28" s="99">
        <v>580</v>
      </c>
      <c r="K28" s="99">
        <v>576</v>
      </c>
      <c r="L28" s="99">
        <v>1141</v>
      </c>
      <c r="M28" s="99">
        <v>575</v>
      </c>
      <c r="N28" s="100">
        <v>566</v>
      </c>
      <c r="O28" s="99">
        <v>1114</v>
      </c>
      <c r="P28" s="99">
        <v>555</v>
      </c>
      <c r="Q28" s="99">
        <v>559</v>
      </c>
      <c r="R28" s="99">
        <v>11</v>
      </c>
      <c r="S28" s="99">
        <v>8</v>
      </c>
      <c r="T28" s="99">
        <v>3</v>
      </c>
      <c r="U28" s="99">
        <v>15</v>
      </c>
      <c r="V28" s="99">
        <v>5</v>
      </c>
      <c r="W28" s="100">
        <v>10</v>
      </c>
      <c r="X28" s="104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9</v>
      </c>
      <c r="AK28" s="99">
        <v>8</v>
      </c>
      <c r="AL28" s="99">
        <v>1</v>
      </c>
      <c r="AM28" s="99">
        <v>7</v>
      </c>
      <c r="AN28" s="99">
        <v>4</v>
      </c>
      <c r="AO28" s="99">
        <v>3</v>
      </c>
      <c r="AP28" s="99">
        <v>0</v>
      </c>
      <c r="AQ28" s="99">
        <v>0</v>
      </c>
      <c r="AR28" s="100">
        <v>0</v>
      </c>
      <c r="AS28" s="104">
        <v>1</v>
      </c>
      <c r="AT28" s="99">
        <v>1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1</v>
      </c>
      <c r="BF28" s="99">
        <v>1</v>
      </c>
      <c r="BG28" s="99">
        <v>0</v>
      </c>
      <c r="BH28" s="99">
        <v>15</v>
      </c>
      <c r="BI28" s="99">
        <v>7</v>
      </c>
      <c r="BJ28" s="99">
        <v>8</v>
      </c>
      <c r="BK28" s="99">
        <v>14</v>
      </c>
      <c r="BL28" s="99">
        <v>8</v>
      </c>
      <c r="BM28" s="99">
        <v>6</v>
      </c>
      <c r="BN28" s="99">
        <v>0</v>
      </c>
      <c r="BO28" s="99">
        <v>0</v>
      </c>
      <c r="BP28" s="100">
        <v>0</v>
      </c>
      <c r="BQ28" s="99">
        <v>33</v>
      </c>
      <c r="BR28" s="99">
        <v>17</v>
      </c>
      <c r="BS28" s="99">
        <v>16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1139</v>
      </c>
      <c r="CG28" s="99">
        <v>574</v>
      </c>
      <c r="CH28" s="99">
        <v>565</v>
      </c>
      <c r="CI28" s="99">
        <v>7</v>
      </c>
      <c r="CJ28" s="99">
        <v>4</v>
      </c>
      <c r="CK28" s="100">
        <v>3</v>
      </c>
      <c r="CL28" s="69"/>
      <c r="CM28" s="71" t="s">
        <v>74</v>
      </c>
    </row>
    <row r="29" spans="2:91" s="27" customFormat="1" ht="21" customHeight="1">
      <c r="B29" s="69"/>
      <c r="C29" s="70" t="s">
        <v>75</v>
      </c>
      <c r="D29" s="71"/>
      <c r="E29" s="93">
        <v>214</v>
      </c>
      <c r="F29" s="99">
        <v>448</v>
      </c>
      <c r="G29" s="99">
        <v>251</v>
      </c>
      <c r="H29" s="99">
        <v>197</v>
      </c>
      <c r="I29" s="104">
        <v>444</v>
      </c>
      <c r="J29" s="99">
        <v>248</v>
      </c>
      <c r="K29" s="99">
        <v>196</v>
      </c>
      <c r="L29" s="99">
        <v>440</v>
      </c>
      <c r="M29" s="99">
        <v>245</v>
      </c>
      <c r="N29" s="100">
        <v>195</v>
      </c>
      <c r="O29" s="99">
        <v>431</v>
      </c>
      <c r="P29" s="99">
        <v>238</v>
      </c>
      <c r="Q29" s="99">
        <v>193</v>
      </c>
      <c r="R29" s="99">
        <v>2</v>
      </c>
      <c r="S29" s="99">
        <v>1</v>
      </c>
      <c r="T29" s="99">
        <v>1</v>
      </c>
      <c r="U29" s="99">
        <v>4</v>
      </c>
      <c r="V29" s="99">
        <v>3</v>
      </c>
      <c r="W29" s="100">
        <v>1</v>
      </c>
      <c r="X29" s="104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3</v>
      </c>
      <c r="AK29" s="99">
        <v>3</v>
      </c>
      <c r="AL29" s="99">
        <v>0</v>
      </c>
      <c r="AM29" s="99">
        <v>4</v>
      </c>
      <c r="AN29" s="99">
        <v>3</v>
      </c>
      <c r="AO29" s="99">
        <v>1</v>
      </c>
      <c r="AP29" s="99">
        <v>0</v>
      </c>
      <c r="AQ29" s="99">
        <v>0</v>
      </c>
      <c r="AR29" s="100">
        <v>0</v>
      </c>
      <c r="AS29" s="104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2</v>
      </c>
      <c r="BI29" s="99">
        <v>2</v>
      </c>
      <c r="BJ29" s="99">
        <v>0</v>
      </c>
      <c r="BK29" s="99">
        <v>2</v>
      </c>
      <c r="BL29" s="99">
        <v>1</v>
      </c>
      <c r="BM29" s="99">
        <v>1</v>
      </c>
      <c r="BN29" s="99">
        <v>0</v>
      </c>
      <c r="BO29" s="99">
        <v>0</v>
      </c>
      <c r="BP29" s="100">
        <v>0</v>
      </c>
      <c r="BQ29" s="99">
        <v>19</v>
      </c>
      <c r="BR29" s="99">
        <v>12</v>
      </c>
      <c r="BS29" s="99">
        <v>7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99">
        <v>439</v>
      </c>
      <c r="CG29" s="99">
        <v>244</v>
      </c>
      <c r="CH29" s="99">
        <v>195</v>
      </c>
      <c r="CI29" s="99">
        <v>4</v>
      </c>
      <c r="CJ29" s="99">
        <v>3</v>
      </c>
      <c r="CK29" s="100">
        <v>1</v>
      </c>
      <c r="CL29" s="69"/>
      <c r="CM29" s="71" t="s">
        <v>75</v>
      </c>
    </row>
    <row r="30" spans="2:91" s="27" customFormat="1" ht="21" customHeight="1">
      <c r="B30" s="69"/>
      <c r="C30" s="70" t="s">
        <v>20</v>
      </c>
      <c r="D30" s="71"/>
      <c r="E30" s="93">
        <v>381</v>
      </c>
      <c r="F30" s="99">
        <v>131</v>
      </c>
      <c r="G30" s="99">
        <v>68</v>
      </c>
      <c r="H30" s="99">
        <v>63</v>
      </c>
      <c r="I30" s="104">
        <v>130</v>
      </c>
      <c r="J30" s="99">
        <v>68</v>
      </c>
      <c r="K30" s="99">
        <v>62</v>
      </c>
      <c r="L30" s="99">
        <v>130</v>
      </c>
      <c r="M30" s="99">
        <v>68</v>
      </c>
      <c r="N30" s="100">
        <v>62</v>
      </c>
      <c r="O30" s="99">
        <v>126</v>
      </c>
      <c r="P30" s="99">
        <v>65</v>
      </c>
      <c r="Q30" s="99">
        <v>61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100">
        <v>0</v>
      </c>
      <c r="X30" s="104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2</v>
      </c>
      <c r="AK30" s="99">
        <v>2</v>
      </c>
      <c r="AL30" s="99">
        <v>0</v>
      </c>
      <c r="AM30" s="99">
        <v>2</v>
      </c>
      <c r="AN30" s="99">
        <v>1</v>
      </c>
      <c r="AO30" s="99">
        <v>1</v>
      </c>
      <c r="AP30" s="99">
        <v>0</v>
      </c>
      <c r="AQ30" s="99">
        <v>0</v>
      </c>
      <c r="AR30" s="100">
        <v>0</v>
      </c>
      <c r="AS30" s="104">
        <v>1</v>
      </c>
      <c r="AT30" s="99">
        <v>0</v>
      </c>
      <c r="AU30" s="99">
        <v>1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99">
        <v>0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100">
        <v>0</v>
      </c>
      <c r="BQ30" s="99">
        <v>4</v>
      </c>
      <c r="BR30" s="99">
        <v>3</v>
      </c>
      <c r="BS30" s="99">
        <v>1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99">
        <v>128</v>
      </c>
      <c r="CG30" s="99">
        <v>67</v>
      </c>
      <c r="CH30" s="99">
        <v>61</v>
      </c>
      <c r="CI30" s="99">
        <v>2</v>
      </c>
      <c r="CJ30" s="99">
        <v>1</v>
      </c>
      <c r="CK30" s="100">
        <v>1</v>
      </c>
      <c r="CL30" s="69"/>
      <c r="CM30" s="71" t="s">
        <v>20</v>
      </c>
    </row>
    <row r="31" spans="2:91" s="27" customFormat="1" ht="21" customHeight="1">
      <c r="B31" s="69"/>
      <c r="C31" s="70" t="s">
        <v>21</v>
      </c>
      <c r="D31" s="71"/>
      <c r="E31" s="93">
        <v>383</v>
      </c>
      <c r="F31" s="99">
        <v>243</v>
      </c>
      <c r="G31" s="99">
        <v>127</v>
      </c>
      <c r="H31" s="99">
        <v>116</v>
      </c>
      <c r="I31" s="104">
        <v>236</v>
      </c>
      <c r="J31" s="99">
        <v>123</v>
      </c>
      <c r="K31" s="99">
        <v>113</v>
      </c>
      <c r="L31" s="99">
        <v>227</v>
      </c>
      <c r="M31" s="99">
        <v>121</v>
      </c>
      <c r="N31" s="100">
        <v>106</v>
      </c>
      <c r="O31" s="99">
        <v>221</v>
      </c>
      <c r="P31" s="99">
        <v>119</v>
      </c>
      <c r="Q31" s="99">
        <v>102</v>
      </c>
      <c r="R31" s="99">
        <v>4</v>
      </c>
      <c r="S31" s="99">
        <v>1</v>
      </c>
      <c r="T31" s="99">
        <v>3</v>
      </c>
      <c r="U31" s="99">
        <v>9</v>
      </c>
      <c r="V31" s="99">
        <v>2</v>
      </c>
      <c r="W31" s="100">
        <v>7</v>
      </c>
      <c r="X31" s="104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1</v>
      </c>
      <c r="AK31" s="99">
        <v>1</v>
      </c>
      <c r="AL31" s="99">
        <v>0</v>
      </c>
      <c r="AM31" s="99">
        <v>1</v>
      </c>
      <c r="AN31" s="99">
        <v>0</v>
      </c>
      <c r="AO31" s="99">
        <v>1</v>
      </c>
      <c r="AP31" s="99">
        <v>0</v>
      </c>
      <c r="AQ31" s="99">
        <v>0</v>
      </c>
      <c r="AR31" s="100">
        <v>0</v>
      </c>
      <c r="AS31" s="104">
        <v>1</v>
      </c>
      <c r="AT31" s="99">
        <v>1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2</v>
      </c>
      <c r="BF31" s="99">
        <v>2</v>
      </c>
      <c r="BG31" s="99">
        <v>0</v>
      </c>
      <c r="BH31" s="99">
        <v>0</v>
      </c>
      <c r="BI31" s="99">
        <v>0</v>
      </c>
      <c r="BJ31" s="99">
        <v>0</v>
      </c>
      <c r="BK31" s="99">
        <v>4</v>
      </c>
      <c r="BL31" s="99">
        <v>1</v>
      </c>
      <c r="BM31" s="99">
        <v>3</v>
      </c>
      <c r="BN31" s="99">
        <v>0</v>
      </c>
      <c r="BO31" s="99">
        <v>0</v>
      </c>
      <c r="BP31" s="100">
        <v>0</v>
      </c>
      <c r="BQ31" s="99">
        <v>5</v>
      </c>
      <c r="BR31" s="99">
        <v>4</v>
      </c>
      <c r="BS31" s="99">
        <v>1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227</v>
      </c>
      <c r="CG31" s="99">
        <v>121</v>
      </c>
      <c r="CH31" s="99">
        <v>106</v>
      </c>
      <c r="CI31" s="99">
        <v>1</v>
      </c>
      <c r="CJ31" s="99">
        <v>0</v>
      </c>
      <c r="CK31" s="100">
        <v>1</v>
      </c>
      <c r="CL31" s="69"/>
      <c r="CM31" s="71" t="s">
        <v>21</v>
      </c>
    </row>
    <row r="32" spans="2:91" s="27" customFormat="1" ht="21" customHeight="1">
      <c r="B32" s="69"/>
      <c r="C32" s="70" t="s">
        <v>22</v>
      </c>
      <c r="D32" s="71"/>
      <c r="E32" s="93">
        <v>384</v>
      </c>
      <c r="F32" s="99">
        <v>150</v>
      </c>
      <c r="G32" s="99">
        <v>84</v>
      </c>
      <c r="H32" s="99">
        <v>66</v>
      </c>
      <c r="I32" s="104">
        <v>150</v>
      </c>
      <c r="J32" s="99">
        <v>84</v>
      </c>
      <c r="K32" s="99">
        <v>66</v>
      </c>
      <c r="L32" s="99">
        <v>147</v>
      </c>
      <c r="M32" s="99">
        <v>82</v>
      </c>
      <c r="N32" s="100">
        <v>65</v>
      </c>
      <c r="O32" s="99">
        <v>143</v>
      </c>
      <c r="P32" s="99">
        <v>78</v>
      </c>
      <c r="Q32" s="99">
        <v>65</v>
      </c>
      <c r="R32" s="99">
        <v>1</v>
      </c>
      <c r="S32" s="99">
        <v>1</v>
      </c>
      <c r="T32" s="99">
        <v>0</v>
      </c>
      <c r="U32" s="99">
        <v>3</v>
      </c>
      <c r="V32" s="99">
        <v>2</v>
      </c>
      <c r="W32" s="100">
        <v>1</v>
      </c>
      <c r="X32" s="104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2</v>
      </c>
      <c r="AK32" s="99">
        <v>2</v>
      </c>
      <c r="AL32" s="99">
        <v>0</v>
      </c>
      <c r="AM32" s="99">
        <v>1</v>
      </c>
      <c r="AN32" s="99">
        <v>1</v>
      </c>
      <c r="AO32" s="99">
        <v>0</v>
      </c>
      <c r="AP32" s="99">
        <v>0</v>
      </c>
      <c r="AQ32" s="99">
        <v>0</v>
      </c>
      <c r="AR32" s="100">
        <v>0</v>
      </c>
      <c r="AS32" s="104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99">
        <v>0</v>
      </c>
      <c r="BF32" s="99">
        <v>0</v>
      </c>
      <c r="BG32" s="99">
        <v>0</v>
      </c>
      <c r="BH32" s="99">
        <v>0</v>
      </c>
      <c r="BI32" s="99">
        <v>0</v>
      </c>
      <c r="BJ32" s="99">
        <v>0</v>
      </c>
      <c r="BK32" s="99">
        <v>0</v>
      </c>
      <c r="BL32" s="99">
        <v>0</v>
      </c>
      <c r="BM32" s="99">
        <v>0</v>
      </c>
      <c r="BN32" s="99">
        <v>0</v>
      </c>
      <c r="BO32" s="99">
        <v>0</v>
      </c>
      <c r="BP32" s="100">
        <v>0</v>
      </c>
      <c r="BQ32" s="99">
        <v>9</v>
      </c>
      <c r="BR32" s="99">
        <v>8</v>
      </c>
      <c r="BS32" s="99">
        <v>1</v>
      </c>
      <c r="BT32" s="99">
        <v>0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99">
        <v>146</v>
      </c>
      <c r="CG32" s="99">
        <v>81</v>
      </c>
      <c r="CH32" s="99">
        <v>65</v>
      </c>
      <c r="CI32" s="99">
        <v>1</v>
      </c>
      <c r="CJ32" s="99">
        <v>1</v>
      </c>
      <c r="CK32" s="100">
        <v>0</v>
      </c>
      <c r="CL32" s="69"/>
      <c r="CM32" s="71" t="s">
        <v>22</v>
      </c>
    </row>
    <row r="33" spans="2:91" s="27" customFormat="1" ht="21" customHeight="1">
      <c r="B33" s="69"/>
      <c r="C33" s="70" t="s">
        <v>76</v>
      </c>
      <c r="D33" s="71"/>
      <c r="E33" s="93">
        <v>425</v>
      </c>
      <c r="F33" s="99">
        <v>219</v>
      </c>
      <c r="G33" s="99">
        <v>100</v>
      </c>
      <c r="H33" s="99">
        <v>119</v>
      </c>
      <c r="I33" s="104">
        <v>214</v>
      </c>
      <c r="J33" s="99">
        <v>98</v>
      </c>
      <c r="K33" s="99">
        <v>116</v>
      </c>
      <c r="L33" s="99">
        <v>213</v>
      </c>
      <c r="M33" s="99">
        <v>98</v>
      </c>
      <c r="N33" s="100">
        <v>115</v>
      </c>
      <c r="O33" s="99">
        <v>203</v>
      </c>
      <c r="P33" s="99">
        <v>90</v>
      </c>
      <c r="Q33" s="99">
        <v>113</v>
      </c>
      <c r="R33" s="99">
        <v>5</v>
      </c>
      <c r="S33" s="99">
        <v>5</v>
      </c>
      <c r="T33" s="99">
        <v>0</v>
      </c>
      <c r="U33" s="99">
        <v>1</v>
      </c>
      <c r="V33" s="99">
        <v>0</v>
      </c>
      <c r="W33" s="100">
        <v>1</v>
      </c>
      <c r="X33" s="104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1</v>
      </c>
      <c r="AK33" s="99">
        <v>1</v>
      </c>
      <c r="AL33" s="99">
        <v>0</v>
      </c>
      <c r="AM33" s="99">
        <v>4</v>
      </c>
      <c r="AN33" s="99">
        <v>2</v>
      </c>
      <c r="AO33" s="99">
        <v>2</v>
      </c>
      <c r="AP33" s="99">
        <v>0</v>
      </c>
      <c r="AQ33" s="99">
        <v>0</v>
      </c>
      <c r="AR33" s="100">
        <v>0</v>
      </c>
      <c r="AS33" s="104">
        <v>0</v>
      </c>
      <c r="AT33" s="99"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99">
        <v>0</v>
      </c>
      <c r="BD33" s="99">
        <v>0</v>
      </c>
      <c r="BE33" s="99">
        <v>0</v>
      </c>
      <c r="BF33" s="99">
        <v>0</v>
      </c>
      <c r="BG33" s="99">
        <v>0</v>
      </c>
      <c r="BH33" s="99">
        <v>3</v>
      </c>
      <c r="BI33" s="99">
        <v>1</v>
      </c>
      <c r="BJ33" s="99">
        <v>2</v>
      </c>
      <c r="BK33" s="99">
        <v>2</v>
      </c>
      <c r="BL33" s="99">
        <v>1</v>
      </c>
      <c r="BM33" s="99">
        <v>1</v>
      </c>
      <c r="BN33" s="99">
        <v>0</v>
      </c>
      <c r="BO33" s="99">
        <v>0</v>
      </c>
      <c r="BP33" s="100">
        <v>0</v>
      </c>
      <c r="BQ33" s="99">
        <v>4</v>
      </c>
      <c r="BR33" s="99">
        <v>2</v>
      </c>
      <c r="BS33" s="99">
        <v>2</v>
      </c>
      <c r="BT33" s="99">
        <v>0</v>
      </c>
      <c r="BU33" s="99">
        <v>0</v>
      </c>
      <c r="BV33" s="99">
        <v>0</v>
      </c>
      <c r="BW33" s="99">
        <v>0</v>
      </c>
      <c r="BX33" s="99">
        <v>0</v>
      </c>
      <c r="BY33" s="99">
        <v>0</v>
      </c>
      <c r="BZ33" s="99">
        <v>0</v>
      </c>
      <c r="CA33" s="99">
        <v>0</v>
      </c>
      <c r="CB33" s="99">
        <v>0</v>
      </c>
      <c r="CC33" s="99">
        <v>0</v>
      </c>
      <c r="CD33" s="99">
        <v>0</v>
      </c>
      <c r="CE33" s="99">
        <v>0</v>
      </c>
      <c r="CF33" s="99">
        <v>210</v>
      </c>
      <c r="CG33" s="99">
        <v>97</v>
      </c>
      <c r="CH33" s="99">
        <v>113</v>
      </c>
      <c r="CI33" s="99">
        <v>4</v>
      </c>
      <c r="CJ33" s="99">
        <v>2</v>
      </c>
      <c r="CK33" s="100">
        <v>2</v>
      </c>
      <c r="CL33" s="69"/>
      <c r="CM33" s="71" t="s">
        <v>76</v>
      </c>
    </row>
    <row r="34" spans="2:91" s="27" customFormat="1" ht="21" customHeight="1">
      <c r="B34" s="69"/>
      <c r="C34" s="70" t="s">
        <v>23</v>
      </c>
      <c r="D34" s="71"/>
      <c r="E34" s="93">
        <v>441</v>
      </c>
      <c r="F34" s="99">
        <v>73</v>
      </c>
      <c r="G34" s="99">
        <v>35</v>
      </c>
      <c r="H34" s="99">
        <v>38</v>
      </c>
      <c r="I34" s="104">
        <v>68</v>
      </c>
      <c r="J34" s="99">
        <v>33</v>
      </c>
      <c r="K34" s="99">
        <v>35</v>
      </c>
      <c r="L34" s="99">
        <v>68</v>
      </c>
      <c r="M34" s="99">
        <v>33</v>
      </c>
      <c r="N34" s="100">
        <v>35</v>
      </c>
      <c r="O34" s="99">
        <v>67</v>
      </c>
      <c r="P34" s="99">
        <v>33</v>
      </c>
      <c r="Q34" s="99">
        <v>34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100">
        <v>0</v>
      </c>
      <c r="X34" s="104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1</v>
      </c>
      <c r="AK34" s="99">
        <v>0</v>
      </c>
      <c r="AL34" s="99">
        <v>1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100">
        <v>0</v>
      </c>
      <c r="AS34" s="104">
        <v>1</v>
      </c>
      <c r="AT34" s="99">
        <v>0</v>
      </c>
      <c r="AU34" s="99">
        <v>1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3</v>
      </c>
      <c r="BL34" s="99">
        <v>2</v>
      </c>
      <c r="BM34" s="99">
        <v>1</v>
      </c>
      <c r="BN34" s="99">
        <v>1</v>
      </c>
      <c r="BO34" s="99">
        <v>0</v>
      </c>
      <c r="BP34" s="100">
        <v>1</v>
      </c>
      <c r="BQ34" s="99">
        <v>2</v>
      </c>
      <c r="BR34" s="99">
        <v>1</v>
      </c>
      <c r="BS34" s="99">
        <v>1</v>
      </c>
      <c r="BT34" s="99">
        <v>0</v>
      </c>
      <c r="BU34" s="99">
        <v>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68</v>
      </c>
      <c r="CG34" s="99">
        <v>33</v>
      </c>
      <c r="CH34" s="99">
        <v>35</v>
      </c>
      <c r="CI34" s="99">
        <v>0</v>
      </c>
      <c r="CJ34" s="99">
        <v>0</v>
      </c>
      <c r="CK34" s="100">
        <v>0</v>
      </c>
      <c r="CL34" s="69"/>
      <c r="CM34" s="71" t="s">
        <v>23</v>
      </c>
    </row>
    <row r="35" spans="2:91" s="27" customFormat="1" ht="21" customHeight="1">
      <c r="B35" s="69"/>
      <c r="C35" s="70" t="s">
        <v>24</v>
      </c>
      <c r="D35" s="71"/>
      <c r="E35" s="93">
        <v>442</v>
      </c>
      <c r="F35" s="99">
        <v>98</v>
      </c>
      <c r="G35" s="99">
        <v>41</v>
      </c>
      <c r="H35" s="99">
        <v>57</v>
      </c>
      <c r="I35" s="104">
        <v>96</v>
      </c>
      <c r="J35" s="99">
        <v>40</v>
      </c>
      <c r="K35" s="99">
        <v>56</v>
      </c>
      <c r="L35" s="99">
        <v>96</v>
      </c>
      <c r="M35" s="99">
        <v>40</v>
      </c>
      <c r="N35" s="100">
        <v>56</v>
      </c>
      <c r="O35" s="99">
        <v>90</v>
      </c>
      <c r="P35" s="99">
        <v>38</v>
      </c>
      <c r="Q35" s="99">
        <v>52</v>
      </c>
      <c r="R35" s="99">
        <v>5</v>
      </c>
      <c r="S35" s="99">
        <v>1</v>
      </c>
      <c r="T35" s="99">
        <v>4</v>
      </c>
      <c r="U35" s="99">
        <v>0</v>
      </c>
      <c r="V35" s="99">
        <v>0</v>
      </c>
      <c r="W35" s="100">
        <v>0</v>
      </c>
      <c r="X35" s="104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99">
        <v>0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1</v>
      </c>
      <c r="AN35" s="99">
        <v>1</v>
      </c>
      <c r="AO35" s="99">
        <v>0</v>
      </c>
      <c r="AP35" s="99">
        <v>0</v>
      </c>
      <c r="AQ35" s="99">
        <v>0</v>
      </c>
      <c r="AR35" s="100">
        <v>0</v>
      </c>
      <c r="AS35" s="104">
        <v>0</v>
      </c>
      <c r="AT35" s="99">
        <v>0</v>
      </c>
      <c r="AU35" s="99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99">
        <v>0</v>
      </c>
      <c r="BB35" s="99">
        <v>0</v>
      </c>
      <c r="BC35" s="99">
        <v>0</v>
      </c>
      <c r="BD35" s="99">
        <v>0</v>
      </c>
      <c r="BE35" s="99">
        <v>0</v>
      </c>
      <c r="BF35" s="99">
        <v>0</v>
      </c>
      <c r="BG35" s="99">
        <v>0</v>
      </c>
      <c r="BH35" s="99">
        <v>0</v>
      </c>
      <c r="BI35" s="99">
        <v>0</v>
      </c>
      <c r="BJ35" s="99">
        <v>0</v>
      </c>
      <c r="BK35" s="99">
        <v>2</v>
      </c>
      <c r="BL35" s="99">
        <v>1</v>
      </c>
      <c r="BM35" s="99">
        <v>1</v>
      </c>
      <c r="BN35" s="99">
        <v>0</v>
      </c>
      <c r="BO35" s="99">
        <v>0</v>
      </c>
      <c r="BP35" s="100">
        <v>0</v>
      </c>
      <c r="BQ35" s="99">
        <v>0</v>
      </c>
      <c r="BR35" s="99">
        <v>0</v>
      </c>
      <c r="BS35" s="99">
        <v>0</v>
      </c>
      <c r="BT35" s="99">
        <v>2</v>
      </c>
      <c r="BU35" s="99">
        <v>1</v>
      </c>
      <c r="BV35" s="99">
        <v>1</v>
      </c>
      <c r="BW35" s="99">
        <v>0</v>
      </c>
      <c r="BX35" s="99">
        <v>0</v>
      </c>
      <c r="BY35" s="99">
        <v>0</v>
      </c>
      <c r="BZ35" s="99">
        <v>0</v>
      </c>
      <c r="CA35" s="99">
        <v>0</v>
      </c>
      <c r="CB35" s="99">
        <v>0</v>
      </c>
      <c r="CC35" s="99">
        <v>0</v>
      </c>
      <c r="CD35" s="99">
        <v>0</v>
      </c>
      <c r="CE35" s="99">
        <v>0</v>
      </c>
      <c r="CF35" s="99">
        <v>95</v>
      </c>
      <c r="CG35" s="99">
        <v>39</v>
      </c>
      <c r="CH35" s="99">
        <v>56</v>
      </c>
      <c r="CI35" s="99">
        <v>1</v>
      </c>
      <c r="CJ35" s="99">
        <v>1</v>
      </c>
      <c r="CK35" s="100">
        <v>0</v>
      </c>
      <c r="CL35" s="69"/>
      <c r="CM35" s="71" t="s">
        <v>24</v>
      </c>
    </row>
    <row r="36" spans="2:91" s="27" customFormat="1" ht="21" customHeight="1">
      <c r="B36" s="69"/>
      <c r="C36" s="70" t="s">
        <v>25</v>
      </c>
      <c r="D36" s="71"/>
      <c r="E36" s="93">
        <v>443</v>
      </c>
      <c r="F36" s="99">
        <v>76</v>
      </c>
      <c r="G36" s="99">
        <v>37</v>
      </c>
      <c r="H36" s="99">
        <v>39</v>
      </c>
      <c r="I36" s="104">
        <v>75</v>
      </c>
      <c r="J36" s="99">
        <v>36</v>
      </c>
      <c r="K36" s="99">
        <v>39</v>
      </c>
      <c r="L36" s="99">
        <v>75</v>
      </c>
      <c r="M36" s="99">
        <v>36</v>
      </c>
      <c r="N36" s="100">
        <v>39</v>
      </c>
      <c r="O36" s="99">
        <v>73</v>
      </c>
      <c r="P36" s="99">
        <v>35</v>
      </c>
      <c r="Q36" s="99">
        <v>38</v>
      </c>
      <c r="R36" s="99">
        <v>1</v>
      </c>
      <c r="S36" s="99">
        <v>1</v>
      </c>
      <c r="T36" s="99">
        <v>0</v>
      </c>
      <c r="U36" s="99">
        <v>0</v>
      </c>
      <c r="V36" s="99">
        <v>0</v>
      </c>
      <c r="W36" s="100">
        <v>0</v>
      </c>
      <c r="X36" s="104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1</v>
      </c>
      <c r="AN36" s="99">
        <v>0</v>
      </c>
      <c r="AO36" s="99">
        <v>1</v>
      </c>
      <c r="AP36" s="99">
        <v>0</v>
      </c>
      <c r="AQ36" s="99">
        <v>0</v>
      </c>
      <c r="AR36" s="100">
        <v>0</v>
      </c>
      <c r="AS36" s="104">
        <v>0</v>
      </c>
      <c r="AT36" s="99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9">
        <v>0</v>
      </c>
      <c r="BC36" s="99">
        <v>0</v>
      </c>
      <c r="BD36" s="99">
        <v>0</v>
      </c>
      <c r="BE36" s="99">
        <v>1</v>
      </c>
      <c r="BF36" s="99">
        <v>1</v>
      </c>
      <c r="BG36" s="99">
        <v>0</v>
      </c>
      <c r="BH36" s="99">
        <v>0</v>
      </c>
      <c r="BI36" s="99">
        <v>0</v>
      </c>
      <c r="BJ36" s="99">
        <v>0</v>
      </c>
      <c r="BK36" s="99">
        <v>0</v>
      </c>
      <c r="BL36" s="99">
        <v>0</v>
      </c>
      <c r="BM36" s="99">
        <v>0</v>
      </c>
      <c r="BN36" s="99">
        <v>0</v>
      </c>
      <c r="BO36" s="99">
        <v>0</v>
      </c>
      <c r="BP36" s="100">
        <v>0</v>
      </c>
      <c r="BQ36" s="99">
        <v>0</v>
      </c>
      <c r="BR36" s="99">
        <v>0</v>
      </c>
      <c r="BS36" s="99">
        <v>0</v>
      </c>
      <c r="BT36" s="99">
        <v>0</v>
      </c>
      <c r="BU36" s="99">
        <v>0</v>
      </c>
      <c r="BV36" s="99">
        <v>0</v>
      </c>
      <c r="BW36" s="99">
        <v>0</v>
      </c>
      <c r="BX36" s="99">
        <v>0</v>
      </c>
      <c r="BY36" s="99">
        <v>0</v>
      </c>
      <c r="BZ36" s="99">
        <v>0</v>
      </c>
      <c r="CA36" s="99">
        <v>0</v>
      </c>
      <c r="CB36" s="99">
        <v>0</v>
      </c>
      <c r="CC36" s="99">
        <v>0</v>
      </c>
      <c r="CD36" s="99">
        <v>0</v>
      </c>
      <c r="CE36" s="99">
        <v>0</v>
      </c>
      <c r="CF36" s="99">
        <v>74</v>
      </c>
      <c r="CG36" s="99">
        <v>36</v>
      </c>
      <c r="CH36" s="99">
        <v>38</v>
      </c>
      <c r="CI36" s="99">
        <v>1</v>
      </c>
      <c r="CJ36" s="99">
        <v>0</v>
      </c>
      <c r="CK36" s="100">
        <v>1</v>
      </c>
      <c r="CL36" s="69"/>
      <c r="CM36" s="71" t="s">
        <v>25</v>
      </c>
    </row>
    <row r="37" spans="2:91" s="27" customFormat="1" ht="21" customHeight="1">
      <c r="B37" s="69"/>
      <c r="C37" s="70" t="s">
        <v>26</v>
      </c>
      <c r="D37" s="71"/>
      <c r="E37" s="93">
        <v>482</v>
      </c>
      <c r="F37" s="99">
        <v>74</v>
      </c>
      <c r="G37" s="99">
        <v>30</v>
      </c>
      <c r="H37" s="99">
        <v>44</v>
      </c>
      <c r="I37" s="104">
        <v>70</v>
      </c>
      <c r="J37" s="99">
        <v>28</v>
      </c>
      <c r="K37" s="99">
        <v>42</v>
      </c>
      <c r="L37" s="99">
        <v>70</v>
      </c>
      <c r="M37" s="99">
        <v>28</v>
      </c>
      <c r="N37" s="100">
        <v>42</v>
      </c>
      <c r="O37" s="99">
        <v>66</v>
      </c>
      <c r="P37" s="99">
        <v>26</v>
      </c>
      <c r="Q37" s="99">
        <v>40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100">
        <v>0</v>
      </c>
      <c r="X37" s="104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2</v>
      </c>
      <c r="AK37" s="99">
        <v>1</v>
      </c>
      <c r="AL37" s="99">
        <v>1</v>
      </c>
      <c r="AM37" s="99">
        <v>2</v>
      </c>
      <c r="AN37" s="99">
        <v>1</v>
      </c>
      <c r="AO37" s="99">
        <v>1</v>
      </c>
      <c r="AP37" s="99">
        <v>0</v>
      </c>
      <c r="AQ37" s="99">
        <v>0</v>
      </c>
      <c r="AR37" s="100">
        <v>0</v>
      </c>
      <c r="AS37" s="104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99">
        <v>0</v>
      </c>
      <c r="BD37" s="99">
        <v>0</v>
      </c>
      <c r="BE37" s="99">
        <v>1</v>
      </c>
      <c r="BF37" s="99">
        <v>1</v>
      </c>
      <c r="BG37" s="99">
        <v>0</v>
      </c>
      <c r="BH37" s="99">
        <v>0</v>
      </c>
      <c r="BI37" s="99">
        <v>0</v>
      </c>
      <c r="BJ37" s="99">
        <v>0</v>
      </c>
      <c r="BK37" s="99">
        <v>3</v>
      </c>
      <c r="BL37" s="99">
        <v>1</v>
      </c>
      <c r="BM37" s="99">
        <v>2</v>
      </c>
      <c r="BN37" s="99">
        <v>0</v>
      </c>
      <c r="BO37" s="99">
        <v>0</v>
      </c>
      <c r="BP37" s="100">
        <v>0</v>
      </c>
      <c r="BQ37" s="99">
        <v>2</v>
      </c>
      <c r="BR37" s="99">
        <v>1</v>
      </c>
      <c r="BS37" s="99">
        <v>1</v>
      </c>
      <c r="BT37" s="99">
        <v>0</v>
      </c>
      <c r="BU37" s="99">
        <v>0</v>
      </c>
      <c r="BV37" s="99">
        <v>0</v>
      </c>
      <c r="BW37" s="99">
        <v>0</v>
      </c>
      <c r="BX37" s="99">
        <v>0</v>
      </c>
      <c r="BY37" s="99">
        <v>0</v>
      </c>
      <c r="BZ37" s="99">
        <v>0</v>
      </c>
      <c r="CA37" s="99">
        <v>0</v>
      </c>
      <c r="CB37" s="99">
        <v>0</v>
      </c>
      <c r="CC37" s="99">
        <v>0</v>
      </c>
      <c r="CD37" s="99">
        <v>0</v>
      </c>
      <c r="CE37" s="99">
        <v>0</v>
      </c>
      <c r="CF37" s="99">
        <v>68</v>
      </c>
      <c r="CG37" s="99">
        <v>27</v>
      </c>
      <c r="CH37" s="99">
        <v>41</v>
      </c>
      <c r="CI37" s="99">
        <v>2</v>
      </c>
      <c r="CJ37" s="99">
        <v>1</v>
      </c>
      <c r="CK37" s="100">
        <v>1</v>
      </c>
      <c r="CL37" s="69"/>
      <c r="CM37" s="71" t="s">
        <v>26</v>
      </c>
    </row>
    <row r="38" spans="2:91" s="27" customFormat="1" ht="21" customHeight="1">
      <c r="B38" s="69"/>
      <c r="C38" s="70" t="s">
        <v>27</v>
      </c>
      <c r="D38" s="71"/>
      <c r="E38" s="93">
        <v>483</v>
      </c>
      <c r="F38" s="99">
        <v>90</v>
      </c>
      <c r="G38" s="99">
        <v>50</v>
      </c>
      <c r="H38" s="99">
        <v>40</v>
      </c>
      <c r="I38" s="104">
        <v>89</v>
      </c>
      <c r="J38" s="99">
        <v>50</v>
      </c>
      <c r="K38" s="99">
        <v>39</v>
      </c>
      <c r="L38" s="99">
        <v>88</v>
      </c>
      <c r="M38" s="99">
        <v>49</v>
      </c>
      <c r="N38" s="100">
        <v>39</v>
      </c>
      <c r="O38" s="99">
        <v>87</v>
      </c>
      <c r="P38" s="99">
        <v>49</v>
      </c>
      <c r="Q38" s="99">
        <v>38</v>
      </c>
      <c r="R38" s="99">
        <v>0</v>
      </c>
      <c r="S38" s="99">
        <v>0</v>
      </c>
      <c r="T38" s="99">
        <v>0</v>
      </c>
      <c r="U38" s="99">
        <v>1</v>
      </c>
      <c r="V38" s="99">
        <v>1</v>
      </c>
      <c r="W38" s="100">
        <v>0</v>
      </c>
      <c r="X38" s="104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1</v>
      </c>
      <c r="AN38" s="99">
        <v>0</v>
      </c>
      <c r="AO38" s="99">
        <v>1</v>
      </c>
      <c r="AP38" s="99">
        <v>0</v>
      </c>
      <c r="AQ38" s="99">
        <v>0</v>
      </c>
      <c r="AR38" s="100">
        <v>0</v>
      </c>
      <c r="AS38" s="104">
        <v>0</v>
      </c>
      <c r="AT38" s="99"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99">
        <v>0</v>
      </c>
      <c r="BD38" s="99">
        <v>0</v>
      </c>
      <c r="BE38" s="99">
        <v>0</v>
      </c>
      <c r="BF38" s="99">
        <v>0</v>
      </c>
      <c r="BG38" s="99">
        <v>0</v>
      </c>
      <c r="BH38" s="99">
        <v>1</v>
      </c>
      <c r="BI38" s="99">
        <v>0</v>
      </c>
      <c r="BJ38" s="99">
        <v>1</v>
      </c>
      <c r="BK38" s="99">
        <v>0</v>
      </c>
      <c r="BL38" s="99">
        <v>0</v>
      </c>
      <c r="BM38" s="99">
        <v>0</v>
      </c>
      <c r="BN38" s="99">
        <v>0</v>
      </c>
      <c r="BO38" s="99">
        <v>0</v>
      </c>
      <c r="BP38" s="100">
        <v>0</v>
      </c>
      <c r="BQ38" s="99">
        <v>0</v>
      </c>
      <c r="BR38" s="99">
        <v>0</v>
      </c>
      <c r="BS38" s="99">
        <v>0</v>
      </c>
      <c r="BT38" s="99">
        <v>0</v>
      </c>
      <c r="BU38" s="99">
        <v>0</v>
      </c>
      <c r="BV38" s="99">
        <v>0</v>
      </c>
      <c r="BW38" s="99">
        <v>0</v>
      </c>
      <c r="BX38" s="99">
        <v>0</v>
      </c>
      <c r="BY38" s="99">
        <v>0</v>
      </c>
      <c r="BZ38" s="99">
        <v>0</v>
      </c>
      <c r="CA38" s="99">
        <v>0</v>
      </c>
      <c r="CB38" s="99">
        <v>0</v>
      </c>
      <c r="CC38" s="99">
        <v>0</v>
      </c>
      <c r="CD38" s="99">
        <v>0</v>
      </c>
      <c r="CE38" s="99">
        <v>0</v>
      </c>
      <c r="CF38" s="99">
        <v>87</v>
      </c>
      <c r="CG38" s="99">
        <v>49</v>
      </c>
      <c r="CH38" s="99">
        <v>38</v>
      </c>
      <c r="CI38" s="99">
        <v>1</v>
      </c>
      <c r="CJ38" s="99">
        <v>0</v>
      </c>
      <c r="CK38" s="100">
        <v>1</v>
      </c>
      <c r="CL38" s="69"/>
      <c r="CM38" s="71" t="s">
        <v>27</v>
      </c>
    </row>
    <row r="39" spans="2:91" s="27" customFormat="1" ht="21" customHeight="1">
      <c r="B39" s="69"/>
      <c r="C39" s="70" t="s">
        <v>28</v>
      </c>
      <c r="D39" s="71"/>
      <c r="E39" s="93">
        <v>501</v>
      </c>
      <c r="F39" s="99">
        <v>114</v>
      </c>
      <c r="G39" s="99">
        <v>52</v>
      </c>
      <c r="H39" s="99">
        <v>62</v>
      </c>
      <c r="I39" s="104">
        <v>109</v>
      </c>
      <c r="J39" s="99">
        <v>50</v>
      </c>
      <c r="K39" s="99">
        <v>59</v>
      </c>
      <c r="L39" s="99">
        <v>108</v>
      </c>
      <c r="M39" s="99">
        <v>50</v>
      </c>
      <c r="N39" s="100">
        <v>58</v>
      </c>
      <c r="O39" s="99">
        <v>106</v>
      </c>
      <c r="P39" s="99">
        <v>48</v>
      </c>
      <c r="Q39" s="99">
        <v>58</v>
      </c>
      <c r="R39" s="99">
        <v>0</v>
      </c>
      <c r="S39" s="99">
        <v>0</v>
      </c>
      <c r="T39" s="99">
        <v>0</v>
      </c>
      <c r="U39" s="99">
        <v>1</v>
      </c>
      <c r="V39" s="99">
        <v>0</v>
      </c>
      <c r="W39" s="100">
        <v>1</v>
      </c>
      <c r="X39" s="104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1</v>
      </c>
      <c r="AK39" s="99">
        <v>1</v>
      </c>
      <c r="AL39" s="99">
        <v>0</v>
      </c>
      <c r="AM39" s="99">
        <v>1</v>
      </c>
      <c r="AN39" s="99">
        <v>1</v>
      </c>
      <c r="AO39" s="99">
        <v>0</v>
      </c>
      <c r="AP39" s="99">
        <v>0</v>
      </c>
      <c r="AQ39" s="99">
        <v>0</v>
      </c>
      <c r="AR39" s="100">
        <v>0</v>
      </c>
      <c r="AS39" s="104">
        <v>0</v>
      </c>
      <c r="AT39" s="99"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99">
        <v>0</v>
      </c>
      <c r="BB39" s="99">
        <v>0</v>
      </c>
      <c r="BC39" s="99">
        <v>0</v>
      </c>
      <c r="BD39" s="99">
        <v>0</v>
      </c>
      <c r="BE39" s="99">
        <v>0</v>
      </c>
      <c r="BF39" s="99">
        <v>0</v>
      </c>
      <c r="BG39" s="99">
        <v>0</v>
      </c>
      <c r="BH39" s="99">
        <v>1</v>
      </c>
      <c r="BI39" s="99">
        <v>0</v>
      </c>
      <c r="BJ39" s="99">
        <v>1</v>
      </c>
      <c r="BK39" s="99">
        <v>4</v>
      </c>
      <c r="BL39" s="99">
        <v>2</v>
      </c>
      <c r="BM39" s="99">
        <v>2</v>
      </c>
      <c r="BN39" s="99">
        <v>0</v>
      </c>
      <c r="BO39" s="99">
        <v>0</v>
      </c>
      <c r="BP39" s="100">
        <v>0</v>
      </c>
      <c r="BQ39" s="99">
        <v>1</v>
      </c>
      <c r="BR39" s="99">
        <v>1</v>
      </c>
      <c r="BS39" s="99">
        <v>0</v>
      </c>
      <c r="BT39" s="99">
        <v>0</v>
      </c>
      <c r="BU39" s="99">
        <v>0</v>
      </c>
      <c r="BV39" s="99">
        <v>0</v>
      </c>
      <c r="BW39" s="99">
        <v>0</v>
      </c>
      <c r="BX39" s="99">
        <v>0</v>
      </c>
      <c r="BY39" s="99">
        <v>0</v>
      </c>
      <c r="BZ39" s="99">
        <v>0</v>
      </c>
      <c r="CA39" s="99">
        <v>0</v>
      </c>
      <c r="CB39" s="99">
        <v>0</v>
      </c>
      <c r="CC39" s="99">
        <v>0</v>
      </c>
      <c r="CD39" s="99">
        <v>0</v>
      </c>
      <c r="CE39" s="99">
        <v>0</v>
      </c>
      <c r="CF39" s="99">
        <v>107</v>
      </c>
      <c r="CG39" s="99">
        <v>49</v>
      </c>
      <c r="CH39" s="99">
        <v>58</v>
      </c>
      <c r="CI39" s="99">
        <v>1</v>
      </c>
      <c r="CJ39" s="99">
        <v>1</v>
      </c>
      <c r="CK39" s="100">
        <v>0</v>
      </c>
      <c r="CL39" s="69"/>
      <c r="CM39" s="71" t="s">
        <v>28</v>
      </c>
    </row>
    <row r="40" spans="2:91" s="27" customFormat="1" ht="21" customHeight="1">
      <c r="B40" s="69"/>
      <c r="C40" s="70" t="s">
        <v>29</v>
      </c>
      <c r="D40" s="71"/>
      <c r="E40" s="93">
        <v>502</v>
      </c>
      <c r="F40" s="99">
        <v>106</v>
      </c>
      <c r="G40" s="99">
        <v>59</v>
      </c>
      <c r="H40" s="99">
        <v>47</v>
      </c>
      <c r="I40" s="104">
        <v>102</v>
      </c>
      <c r="J40" s="99">
        <v>58</v>
      </c>
      <c r="K40" s="99">
        <v>44</v>
      </c>
      <c r="L40" s="99">
        <v>102</v>
      </c>
      <c r="M40" s="99">
        <v>58</v>
      </c>
      <c r="N40" s="100">
        <v>44</v>
      </c>
      <c r="O40" s="99">
        <v>101</v>
      </c>
      <c r="P40" s="99">
        <v>58</v>
      </c>
      <c r="Q40" s="99">
        <v>43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100">
        <v>0</v>
      </c>
      <c r="X40" s="104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1</v>
      </c>
      <c r="AN40" s="99">
        <v>0</v>
      </c>
      <c r="AO40" s="99">
        <v>1</v>
      </c>
      <c r="AP40" s="99">
        <v>0</v>
      </c>
      <c r="AQ40" s="99">
        <v>0</v>
      </c>
      <c r="AR40" s="100">
        <v>0</v>
      </c>
      <c r="AS40" s="104">
        <v>0</v>
      </c>
      <c r="AT40" s="99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99">
        <v>0</v>
      </c>
      <c r="BA40" s="99">
        <v>0</v>
      </c>
      <c r="BB40" s="99">
        <v>0</v>
      </c>
      <c r="BC40" s="99">
        <v>0</v>
      </c>
      <c r="BD40" s="99">
        <v>0</v>
      </c>
      <c r="BE40" s="99">
        <v>0</v>
      </c>
      <c r="BF40" s="99">
        <v>0</v>
      </c>
      <c r="BG40" s="99">
        <v>0</v>
      </c>
      <c r="BH40" s="99">
        <v>1</v>
      </c>
      <c r="BI40" s="99">
        <v>0</v>
      </c>
      <c r="BJ40" s="99">
        <v>1</v>
      </c>
      <c r="BK40" s="99">
        <v>3</v>
      </c>
      <c r="BL40" s="99">
        <v>1</v>
      </c>
      <c r="BM40" s="99">
        <v>2</v>
      </c>
      <c r="BN40" s="99">
        <v>0</v>
      </c>
      <c r="BO40" s="99">
        <v>0</v>
      </c>
      <c r="BP40" s="100">
        <v>0</v>
      </c>
      <c r="BQ40" s="99">
        <v>3</v>
      </c>
      <c r="BR40" s="99">
        <v>3</v>
      </c>
      <c r="BS40" s="99">
        <v>0</v>
      </c>
      <c r="BT40" s="99">
        <v>0</v>
      </c>
      <c r="BU40" s="99">
        <v>0</v>
      </c>
      <c r="BV40" s="99">
        <v>0</v>
      </c>
      <c r="BW40" s="99">
        <v>0</v>
      </c>
      <c r="BX40" s="99">
        <v>0</v>
      </c>
      <c r="BY40" s="99">
        <v>0</v>
      </c>
      <c r="BZ40" s="99">
        <v>0</v>
      </c>
      <c r="CA40" s="99">
        <v>0</v>
      </c>
      <c r="CB40" s="99">
        <v>0</v>
      </c>
      <c r="CC40" s="99">
        <v>0</v>
      </c>
      <c r="CD40" s="99">
        <v>0</v>
      </c>
      <c r="CE40" s="99">
        <v>0</v>
      </c>
      <c r="CF40" s="99">
        <v>101</v>
      </c>
      <c r="CG40" s="99">
        <v>58</v>
      </c>
      <c r="CH40" s="99">
        <v>43</v>
      </c>
      <c r="CI40" s="99">
        <v>1</v>
      </c>
      <c r="CJ40" s="99">
        <v>0</v>
      </c>
      <c r="CK40" s="100">
        <v>1</v>
      </c>
      <c r="CL40" s="69"/>
      <c r="CM40" s="71" t="s">
        <v>29</v>
      </c>
    </row>
    <row r="41" spans="2:91" s="27" customFormat="1" ht="21" customHeight="1">
      <c r="B41" s="69"/>
      <c r="C41" s="70" t="s">
        <v>30</v>
      </c>
      <c r="D41" s="71"/>
      <c r="E41" s="93">
        <v>503</v>
      </c>
      <c r="F41" s="99">
        <v>44</v>
      </c>
      <c r="G41" s="99">
        <v>21</v>
      </c>
      <c r="H41" s="99">
        <v>23</v>
      </c>
      <c r="I41" s="104">
        <v>43</v>
      </c>
      <c r="J41" s="99">
        <v>20</v>
      </c>
      <c r="K41" s="99">
        <v>23</v>
      </c>
      <c r="L41" s="99">
        <v>43</v>
      </c>
      <c r="M41" s="99">
        <v>20</v>
      </c>
      <c r="N41" s="100">
        <v>23</v>
      </c>
      <c r="O41" s="99">
        <v>42</v>
      </c>
      <c r="P41" s="99">
        <v>20</v>
      </c>
      <c r="Q41" s="99">
        <v>22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100">
        <v>0</v>
      </c>
      <c r="X41" s="104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1</v>
      </c>
      <c r="AK41" s="99">
        <v>0</v>
      </c>
      <c r="AL41" s="99">
        <v>1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100">
        <v>0</v>
      </c>
      <c r="AS41" s="104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v>0</v>
      </c>
      <c r="BF41" s="99">
        <v>0</v>
      </c>
      <c r="BG41" s="99">
        <v>0</v>
      </c>
      <c r="BH41" s="99">
        <v>0</v>
      </c>
      <c r="BI41" s="99">
        <v>0</v>
      </c>
      <c r="BJ41" s="99">
        <v>0</v>
      </c>
      <c r="BK41" s="99">
        <v>1</v>
      </c>
      <c r="BL41" s="99">
        <v>1</v>
      </c>
      <c r="BM41" s="99">
        <v>0</v>
      </c>
      <c r="BN41" s="99">
        <v>0</v>
      </c>
      <c r="BO41" s="99">
        <v>0</v>
      </c>
      <c r="BP41" s="100">
        <v>0</v>
      </c>
      <c r="BQ41" s="99">
        <v>1</v>
      </c>
      <c r="BR41" s="99">
        <v>0</v>
      </c>
      <c r="BS41" s="99">
        <v>1</v>
      </c>
      <c r="BT41" s="99">
        <v>0</v>
      </c>
      <c r="BU41" s="99">
        <v>0</v>
      </c>
      <c r="BV41" s="99">
        <v>0</v>
      </c>
      <c r="BW41" s="99">
        <v>0</v>
      </c>
      <c r="BX41" s="99">
        <v>0</v>
      </c>
      <c r="BY41" s="99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99">
        <v>43</v>
      </c>
      <c r="CG41" s="99">
        <v>20</v>
      </c>
      <c r="CH41" s="99">
        <v>23</v>
      </c>
      <c r="CI41" s="99">
        <v>0</v>
      </c>
      <c r="CJ41" s="99">
        <v>0</v>
      </c>
      <c r="CK41" s="100">
        <v>0</v>
      </c>
      <c r="CL41" s="69"/>
      <c r="CM41" s="71" t="s">
        <v>30</v>
      </c>
    </row>
    <row r="42" spans="2:91" s="27" customFormat="1" ht="21" customHeight="1">
      <c r="B42" s="69"/>
      <c r="C42" s="70" t="s">
        <v>31</v>
      </c>
      <c r="D42" s="71"/>
      <c r="E42" s="93">
        <v>504</v>
      </c>
      <c r="F42" s="99">
        <v>59</v>
      </c>
      <c r="G42" s="99">
        <v>38</v>
      </c>
      <c r="H42" s="99">
        <v>21</v>
      </c>
      <c r="I42" s="104">
        <v>59</v>
      </c>
      <c r="J42" s="99">
        <v>38</v>
      </c>
      <c r="K42" s="99">
        <v>21</v>
      </c>
      <c r="L42" s="99">
        <v>59</v>
      </c>
      <c r="M42" s="99">
        <v>38</v>
      </c>
      <c r="N42" s="100">
        <v>21</v>
      </c>
      <c r="O42" s="99">
        <v>57</v>
      </c>
      <c r="P42" s="99">
        <v>38</v>
      </c>
      <c r="Q42" s="99">
        <v>19</v>
      </c>
      <c r="R42" s="99">
        <v>1</v>
      </c>
      <c r="S42" s="99">
        <v>0</v>
      </c>
      <c r="T42" s="99">
        <v>1</v>
      </c>
      <c r="U42" s="99">
        <v>0</v>
      </c>
      <c r="V42" s="99">
        <v>0</v>
      </c>
      <c r="W42" s="100">
        <v>0</v>
      </c>
      <c r="X42" s="104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1</v>
      </c>
      <c r="AK42" s="99">
        <v>0</v>
      </c>
      <c r="AL42" s="99">
        <v>1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100">
        <v>0</v>
      </c>
      <c r="AS42" s="104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9">
        <v>0</v>
      </c>
      <c r="BC42" s="99">
        <v>0</v>
      </c>
      <c r="BD42" s="99">
        <v>0</v>
      </c>
      <c r="BE42" s="99">
        <v>0</v>
      </c>
      <c r="BF42" s="99">
        <v>0</v>
      </c>
      <c r="BG42" s="99">
        <v>0</v>
      </c>
      <c r="BH42" s="99">
        <v>0</v>
      </c>
      <c r="BI42" s="99">
        <v>0</v>
      </c>
      <c r="BJ42" s="99">
        <v>0</v>
      </c>
      <c r="BK42" s="99">
        <v>0</v>
      </c>
      <c r="BL42" s="99">
        <v>0</v>
      </c>
      <c r="BM42" s="99">
        <v>0</v>
      </c>
      <c r="BN42" s="99">
        <v>0</v>
      </c>
      <c r="BO42" s="99">
        <v>0</v>
      </c>
      <c r="BP42" s="100">
        <v>0</v>
      </c>
      <c r="BQ42" s="99">
        <v>2</v>
      </c>
      <c r="BR42" s="99">
        <v>0</v>
      </c>
      <c r="BS42" s="99">
        <v>2</v>
      </c>
      <c r="BT42" s="99">
        <v>0</v>
      </c>
      <c r="BU42" s="99">
        <v>0</v>
      </c>
      <c r="BV42" s="99">
        <v>0</v>
      </c>
      <c r="BW42" s="99">
        <v>0</v>
      </c>
      <c r="BX42" s="99">
        <v>0</v>
      </c>
      <c r="BY42" s="99">
        <v>0</v>
      </c>
      <c r="BZ42" s="99">
        <v>0</v>
      </c>
      <c r="CA42" s="99">
        <v>0</v>
      </c>
      <c r="CB42" s="99">
        <v>0</v>
      </c>
      <c r="CC42" s="99">
        <v>0</v>
      </c>
      <c r="CD42" s="99">
        <v>0</v>
      </c>
      <c r="CE42" s="99">
        <v>0</v>
      </c>
      <c r="CF42" s="99">
        <v>59</v>
      </c>
      <c r="CG42" s="99">
        <v>38</v>
      </c>
      <c r="CH42" s="99">
        <v>21</v>
      </c>
      <c r="CI42" s="99">
        <v>0</v>
      </c>
      <c r="CJ42" s="99">
        <v>0</v>
      </c>
      <c r="CK42" s="100">
        <v>0</v>
      </c>
      <c r="CL42" s="69"/>
      <c r="CM42" s="71" t="s">
        <v>31</v>
      </c>
    </row>
    <row r="43" spans="2:91" s="27" customFormat="1" ht="12" customHeight="1">
      <c r="B43" s="69"/>
      <c r="C43" s="70"/>
      <c r="D43" s="71"/>
      <c r="E43" s="94"/>
      <c r="F43" s="99"/>
      <c r="G43" s="99"/>
      <c r="H43" s="99"/>
      <c r="I43" s="104"/>
      <c r="J43" s="99"/>
      <c r="K43" s="99"/>
      <c r="L43" s="99"/>
      <c r="M43" s="99"/>
      <c r="N43" s="100"/>
      <c r="O43" s="99"/>
      <c r="P43" s="99"/>
      <c r="Q43" s="99"/>
      <c r="R43" s="99"/>
      <c r="S43" s="99"/>
      <c r="T43" s="99"/>
      <c r="U43" s="99"/>
      <c r="V43" s="99"/>
      <c r="W43" s="100"/>
      <c r="X43" s="104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100"/>
      <c r="AS43" s="104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100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100"/>
      <c r="CL43" s="69"/>
      <c r="CM43" s="71"/>
    </row>
    <row r="44" spans="1:91" s="27" customFormat="1" ht="3.75" customHeight="1">
      <c r="A44" s="28"/>
      <c r="B44" s="72"/>
      <c r="C44" s="73"/>
      <c r="D44" s="74"/>
      <c r="E44" s="73"/>
      <c r="F44" s="61"/>
      <c r="G44" s="61"/>
      <c r="H44" s="61"/>
      <c r="I44" s="72"/>
      <c r="J44" s="61"/>
      <c r="K44" s="61"/>
      <c r="L44" s="61"/>
      <c r="M44" s="61"/>
      <c r="N44" s="62"/>
      <c r="O44" s="61"/>
      <c r="P44" s="61"/>
      <c r="Q44" s="61"/>
      <c r="R44" s="61"/>
      <c r="S44" s="61"/>
      <c r="T44" s="61"/>
      <c r="U44" s="61"/>
      <c r="V44" s="61"/>
      <c r="W44" s="62"/>
      <c r="X44" s="72"/>
      <c r="Y44" s="61"/>
      <c r="Z44" s="61"/>
      <c r="AA44" s="61"/>
      <c r="AB44" s="61"/>
      <c r="AC44" s="61"/>
      <c r="AD44" s="61"/>
      <c r="AE44" s="61"/>
      <c r="AF44" s="61"/>
      <c r="AG44" s="31"/>
      <c r="AH44" s="31"/>
      <c r="AI44" s="31"/>
      <c r="AJ44" s="61"/>
      <c r="AK44" s="61"/>
      <c r="AL44" s="61"/>
      <c r="AM44" s="61"/>
      <c r="AN44" s="61"/>
      <c r="AO44" s="61"/>
      <c r="AP44" s="61"/>
      <c r="AQ44" s="61"/>
      <c r="AR44" s="62"/>
      <c r="AS44" s="72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31"/>
      <c r="BF44" s="31"/>
      <c r="BG44" s="31"/>
      <c r="BH44" s="31"/>
      <c r="BI44" s="31"/>
      <c r="BJ44" s="31"/>
      <c r="BK44" s="61"/>
      <c r="BL44" s="61"/>
      <c r="BM44" s="61"/>
      <c r="BN44" s="61"/>
      <c r="BO44" s="61"/>
      <c r="BP44" s="62"/>
      <c r="BQ44" s="61"/>
      <c r="BR44" s="61"/>
      <c r="BS44" s="61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7"/>
      <c r="CG44" s="107"/>
      <c r="CH44" s="107"/>
      <c r="CI44" s="107"/>
      <c r="CJ44" s="107"/>
      <c r="CK44" s="108"/>
      <c r="CL44" s="72"/>
      <c r="CM44" s="74"/>
    </row>
    <row r="45" spans="3:89" s="41" customFormat="1" ht="12" customHeight="1">
      <c r="C45" s="25" t="s">
        <v>32</v>
      </c>
      <c r="F45" s="25"/>
      <c r="O45" s="25"/>
      <c r="X45" s="25"/>
      <c r="AJ45" s="25"/>
      <c r="AV45" s="25"/>
      <c r="BK45" s="25"/>
      <c r="BT45" s="25"/>
      <c r="CF45" s="25"/>
      <c r="CG45" s="25"/>
      <c r="CH45" s="25"/>
      <c r="CI45" s="25"/>
      <c r="CJ45" s="25"/>
      <c r="CK45" s="25"/>
    </row>
    <row r="46" spans="6:72" ht="13.5">
      <c r="F46" s="25"/>
      <c r="O46" s="25"/>
      <c r="X46" s="25"/>
      <c r="AJ46" s="25"/>
      <c r="AV46" s="25"/>
      <c r="BK46" s="25"/>
      <c r="BT46" s="25"/>
    </row>
  </sheetData>
  <mergeCells count="4">
    <mergeCell ref="I7:W7"/>
    <mergeCell ref="I6:W6"/>
    <mergeCell ref="X7:AR7"/>
    <mergeCell ref="X6:AR6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5" r:id="rId2"/>
  <colBreaks count="3" manualBreakCount="3">
    <brk id="23" max="65535" man="1"/>
    <brk id="44" max="65535" man="1"/>
    <brk id="6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BA46"/>
  <sheetViews>
    <sheetView workbookViewId="0" topLeftCell="Z1">
      <selection activeCell="AL4" sqref="AL4"/>
    </sheetView>
  </sheetViews>
  <sheetFormatPr defaultColWidth="9.00390625" defaultRowHeight="13.5"/>
  <cols>
    <col min="1" max="1" width="1.625" style="1" customWidth="1"/>
    <col min="2" max="2" width="3.00390625" style="1" customWidth="1"/>
    <col min="3" max="3" width="8.375" style="1" customWidth="1"/>
    <col min="4" max="4" width="1.12109375" style="1" customWidth="1"/>
    <col min="5" max="5" width="6.25390625" style="1" hidden="1" customWidth="1"/>
    <col min="6" max="50" width="5.125" style="1" customWidth="1"/>
    <col min="51" max="51" width="3.00390625" style="1" customWidth="1"/>
    <col min="52" max="52" width="8.375" style="1" customWidth="1"/>
    <col min="53" max="53" width="1.12109375" style="1" customWidth="1"/>
    <col min="54" max="16384" width="9.00390625" style="1" customWidth="1"/>
  </cols>
  <sheetData>
    <row r="1" spans="1:53" ht="15.75" customHeight="1">
      <c r="A1" s="3" t="s">
        <v>0</v>
      </c>
      <c r="B1"/>
      <c r="C1"/>
      <c r="D1" s="3"/>
      <c r="E1" s="3"/>
      <c r="N1"/>
      <c r="AH1" s="3"/>
      <c r="AI1"/>
      <c r="AR1"/>
      <c r="AY1"/>
      <c r="AZ1"/>
      <c r="BA1" s="3"/>
    </row>
    <row r="2" spans="1:53" ht="16.5" customHeight="1">
      <c r="A2" s="3" t="s">
        <v>1</v>
      </c>
      <c r="B2"/>
      <c r="C2"/>
      <c r="D2" s="3"/>
      <c r="E2" s="3"/>
      <c r="N2"/>
      <c r="AH2" s="3"/>
      <c r="AI2"/>
      <c r="AR2"/>
      <c r="AY2"/>
      <c r="AZ2"/>
      <c r="BA2" s="3"/>
    </row>
    <row r="3" spans="1:53" ht="7.5" customHeight="1">
      <c r="A3" s="2"/>
      <c r="B3" s="3"/>
      <c r="C3" s="3"/>
      <c r="D3" s="3"/>
      <c r="E3" s="3"/>
      <c r="AY3" s="3"/>
      <c r="AZ3" s="3"/>
      <c r="BA3" s="3"/>
    </row>
    <row r="4" spans="1:53" s="5" customFormat="1" ht="13.5" customHeight="1">
      <c r="A4" s="4"/>
      <c r="B4" s="3" t="s">
        <v>68</v>
      </c>
      <c r="C4" s="4"/>
      <c r="D4" s="4"/>
      <c r="E4" s="4"/>
      <c r="N4" s="6"/>
      <c r="AI4" s="6"/>
      <c r="AR4" s="6"/>
      <c r="AY4" s="3"/>
      <c r="AZ4" s="4"/>
      <c r="BA4" s="4"/>
    </row>
    <row r="5" spans="2:53" s="5" customFormat="1" ht="7.5" customHeight="1">
      <c r="B5" s="7"/>
      <c r="C5" s="8"/>
      <c r="D5" s="8"/>
      <c r="E5" s="8"/>
      <c r="N5" s="6"/>
      <c r="AI5" s="6"/>
      <c r="AR5" s="6"/>
      <c r="AY5" s="7"/>
      <c r="AZ5" s="8"/>
      <c r="BA5" s="8"/>
    </row>
    <row r="6" spans="1:53" s="27" customFormat="1" ht="12" customHeight="1">
      <c r="A6" s="28"/>
      <c r="B6" s="33"/>
      <c r="C6" s="35"/>
      <c r="D6" s="34"/>
      <c r="E6" s="35"/>
      <c r="F6" s="37"/>
      <c r="G6" s="37"/>
      <c r="H6" s="37"/>
      <c r="I6" s="37"/>
      <c r="J6" s="37"/>
      <c r="K6" s="37"/>
      <c r="L6" s="37"/>
      <c r="M6" s="37"/>
      <c r="N6" s="37"/>
      <c r="O6" s="51" t="s">
        <v>37</v>
      </c>
      <c r="P6" s="56"/>
      <c r="Q6" s="51"/>
      <c r="R6" s="51" t="s">
        <v>37</v>
      </c>
      <c r="S6" s="56"/>
      <c r="T6" s="52"/>
      <c r="U6" s="37"/>
      <c r="V6" s="37"/>
      <c r="W6" s="37"/>
      <c r="X6" s="37"/>
      <c r="Y6" s="37"/>
      <c r="Z6" s="37"/>
      <c r="AA6" s="37"/>
      <c r="AB6" s="37"/>
      <c r="AC6" s="37"/>
      <c r="AD6" s="51" t="s">
        <v>37</v>
      </c>
      <c r="AE6" s="56"/>
      <c r="AF6" s="51"/>
      <c r="AG6" s="51" t="s">
        <v>37</v>
      </c>
      <c r="AH6" s="56"/>
      <c r="AI6" s="52"/>
      <c r="AJ6" s="127"/>
      <c r="AK6" s="37"/>
      <c r="AL6" s="37"/>
      <c r="AM6" s="37"/>
      <c r="AN6" s="37"/>
      <c r="AO6" s="37"/>
      <c r="AP6" s="37"/>
      <c r="AQ6" s="37"/>
      <c r="AR6" s="37"/>
      <c r="AS6" s="51" t="s">
        <v>37</v>
      </c>
      <c r="AT6" s="56"/>
      <c r="AU6" s="51"/>
      <c r="AV6" s="51" t="s">
        <v>37</v>
      </c>
      <c r="AW6" s="56"/>
      <c r="AX6" s="52"/>
      <c r="AY6" s="33"/>
      <c r="AZ6" s="35"/>
      <c r="BA6" s="34"/>
    </row>
    <row r="7" spans="1:53" s="5" customFormat="1" ht="12" customHeight="1">
      <c r="A7" s="43"/>
      <c r="B7" s="9"/>
      <c r="C7" s="11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53" t="s">
        <v>37</v>
      </c>
      <c r="P7" s="53"/>
      <c r="Q7" s="53"/>
      <c r="R7" s="53" t="s">
        <v>37</v>
      </c>
      <c r="S7" s="53"/>
      <c r="T7" s="54"/>
      <c r="U7" s="20"/>
      <c r="V7" s="12"/>
      <c r="W7" s="12"/>
      <c r="X7" s="12"/>
      <c r="Y7" s="12"/>
      <c r="Z7" s="12"/>
      <c r="AA7" s="12"/>
      <c r="AB7" s="12"/>
      <c r="AC7" s="12"/>
      <c r="AD7" s="53" t="s">
        <v>37</v>
      </c>
      <c r="AE7" s="53"/>
      <c r="AF7" s="53"/>
      <c r="AG7" s="47" t="s">
        <v>37</v>
      </c>
      <c r="AH7" s="53"/>
      <c r="AI7" s="54"/>
      <c r="AJ7" s="137"/>
      <c r="AK7" s="12"/>
      <c r="AL7" s="12"/>
      <c r="AM7" s="12"/>
      <c r="AN7" s="12"/>
      <c r="AO7" s="12"/>
      <c r="AP7" s="12"/>
      <c r="AQ7" s="12"/>
      <c r="AR7" s="12"/>
      <c r="AS7" s="53" t="s">
        <v>37</v>
      </c>
      <c r="AT7" s="53"/>
      <c r="AU7" s="53"/>
      <c r="AV7" s="53" t="s">
        <v>37</v>
      </c>
      <c r="AW7" s="53"/>
      <c r="AX7" s="54"/>
      <c r="AY7" s="9"/>
      <c r="AZ7" s="11"/>
      <c r="BA7" s="10"/>
    </row>
    <row r="8" spans="1:53" s="5" customFormat="1" ht="12" customHeight="1">
      <c r="A8" s="43"/>
      <c r="B8" s="14"/>
      <c r="C8" s="16"/>
      <c r="D8" s="15"/>
      <c r="E8" s="16"/>
      <c r="F8" s="16"/>
      <c r="G8" s="16"/>
      <c r="H8" s="15"/>
      <c r="I8" s="11"/>
      <c r="J8" s="11"/>
      <c r="K8" s="10"/>
      <c r="L8" s="16"/>
      <c r="M8" s="16"/>
      <c r="N8" s="15"/>
      <c r="O8" s="109"/>
      <c r="P8" s="109"/>
      <c r="Q8" s="110"/>
      <c r="R8" s="109"/>
      <c r="S8" s="109"/>
      <c r="T8" s="110"/>
      <c r="U8" s="16"/>
      <c r="V8" s="16"/>
      <c r="W8" s="15"/>
      <c r="X8" s="11"/>
      <c r="Y8" s="11"/>
      <c r="Z8" s="10"/>
      <c r="AA8" s="16"/>
      <c r="AB8" s="16"/>
      <c r="AC8" s="15"/>
      <c r="AD8" s="109"/>
      <c r="AE8" s="109"/>
      <c r="AF8" s="110"/>
      <c r="AG8" s="109"/>
      <c r="AH8" s="109"/>
      <c r="AI8" s="110"/>
      <c r="AJ8" s="14"/>
      <c r="AK8" s="16"/>
      <c r="AL8" s="15"/>
      <c r="AM8" s="11"/>
      <c r="AN8" s="11"/>
      <c r="AO8" s="10"/>
      <c r="AP8" s="16"/>
      <c r="AQ8" s="16"/>
      <c r="AR8" s="15"/>
      <c r="AS8" s="109"/>
      <c r="AT8" s="109"/>
      <c r="AU8" s="110"/>
      <c r="AV8" s="109"/>
      <c r="AW8" s="109"/>
      <c r="AX8" s="110"/>
      <c r="AY8" s="14"/>
      <c r="AZ8" s="16"/>
      <c r="BA8" s="15"/>
    </row>
    <row r="9" spans="1:53" s="5" customFormat="1" ht="12" customHeight="1">
      <c r="A9" s="43"/>
      <c r="B9" s="17"/>
      <c r="C9" s="16"/>
      <c r="D9" s="15"/>
      <c r="E9" s="16"/>
      <c r="F9" s="111"/>
      <c r="G9" s="112" t="s">
        <v>6</v>
      </c>
      <c r="H9" s="113"/>
      <c r="I9" s="114" t="s">
        <v>62</v>
      </c>
      <c r="J9" s="114"/>
      <c r="K9" s="115"/>
      <c r="L9" s="116" t="s">
        <v>63</v>
      </c>
      <c r="M9" s="114"/>
      <c r="N9" s="115"/>
      <c r="O9" s="114" t="s">
        <v>64</v>
      </c>
      <c r="P9" s="114"/>
      <c r="Q9" s="115"/>
      <c r="R9" s="114" t="s">
        <v>65</v>
      </c>
      <c r="S9" s="114"/>
      <c r="T9" s="115"/>
      <c r="U9" s="111"/>
      <c r="V9" s="112" t="s">
        <v>6</v>
      </c>
      <c r="W9" s="113"/>
      <c r="X9" s="114" t="s">
        <v>62</v>
      </c>
      <c r="Y9" s="114"/>
      <c r="Z9" s="115"/>
      <c r="AA9" s="116" t="s">
        <v>63</v>
      </c>
      <c r="AB9" s="114"/>
      <c r="AC9" s="115"/>
      <c r="AD9" s="114" t="s">
        <v>64</v>
      </c>
      <c r="AE9" s="114"/>
      <c r="AF9" s="115"/>
      <c r="AG9" s="114" t="s">
        <v>65</v>
      </c>
      <c r="AH9" s="114"/>
      <c r="AI9" s="115"/>
      <c r="AJ9" s="138"/>
      <c r="AK9" s="112" t="s">
        <v>6</v>
      </c>
      <c r="AL9" s="113"/>
      <c r="AM9" s="114" t="s">
        <v>62</v>
      </c>
      <c r="AN9" s="114"/>
      <c r="AO9" s="115"/>
      <c r="AP9" s="116" t="s">
        <v>63</v>
      </c>
      <c r="AQ9" s="114"/>
      <c r="AR9" s="115"/>
      <c r="AS9" s="114" t="s">
        <v>64</v>
      </c>
      <c r="AT9" s="114"/>
      <c r="AU9" s="115"/>
      <c r="AV9" s="114" t="s">
        <v>65</v>
      </c>
      <c r="AW9" s="114"/>
      <c r="AX9" s="115"/>
      <c r="AY9" s="17" t="s">
        <v>37</v>
      </c>
      <c r="AZ9" s="16"/>
      <c r="BA9" s="15"/>
    </row>
    <row r="10" spans="1:53" s="5" customFormat="1" ht="12" customHeight="1">
      <c r="A10" s="43"/>
      <c r="B10" s="9"/>
      <c r="C10" s="11"/>
      <c r="D10" s="10"/>
      <c r="E10" s="11"/>
      <c r="F10" s="12"/>
      <c r="G10" s="12"/>
      <c r="H10" s="13"/>
      <c r="I10" s="12"/>
      <c r="J10" s="12"/>
      <c r="K10" s="13"/>
      <c r="L10" s="22" t="s">
        <v>37</v>
      </c>
      <c r="M10" s="12"/>
      <c r="N10" s="13"/>
      <c r="O10" s="49"/>
      <c r="P10" s="49"/>
      <c r="Q10" s="50"/>
      <c r="R10" s="49"/>
      <c r="S10" s="49"/>
      <c r="T10" s="50"/>
      <c r="U10" s="12"/>
      <c r="V10" s="12"/>
      <c r="W10" s="13"/>
      <c r="X10" s="12"/>
      <c r="Y10" s="12"/>
      <c r="Z10" s="13"/>
      <c r="AA10" s="22" t="s">
        <v>37</v>
      </c>
      <c r="AB10" s="12"/>
      <c r="AC10" s="13"/>
      <c r="AD10" s="49"/>
      <c r="AE10" s="49"/>
      <c r="AF10" s="50"/>
      <c r="AG10" s="49"/>
      <c r="AH10" s="49"/>
      <c r="AI10" s="50"/>
      <c r="AJ10" s="137"/>
      <c r="AK10" s="12"/>
      <c r="AL10" s="13"/>
      <c r="AM10" s="12"/>
      <c r="AN10" s="12"/>
      <c r="AO10" s="13"/>
      <c r="AP10" s="22" t="s">
        <v>37</v>
      </c>
      <c r="AQ10" s="12"/>
      <c r="AR10" s="13"/>
      <c r="AS10" s="49"/>
      <c r="AT10" s="49"/>
      <c r="AU10" s="50"/>
      <c r="AV10" s="49"/>
      <c r="AW10" s="49"/>
      <c r="AX10" s="50"/>
      <c r="AY10" s="9"/>
      <c r="AZ10" s="11"/>
      <c r="BA10" s="10"/>
    </row>
    <row r="11" spans="1:53" s="5" customFormat="1" ht="13.5" customHeight="1">
      <c r="A11" s="43"/>
      <c r="B11" s="23"/>
      <c r="C11" s="20"/>
      <c r="D11" s="21"/>
      <c r="E11" s="21"/>
      <c r="F11" s="24" t="s">
        <v>6</v>
      </c>
      <c r="G11" s="24" t="s">
        <v>7</v>
      </c>
      <c r="H11" s="24" t="s">
        <v>8</v>
      </c>
      <c r="I11" s="24" t="s">
        <v>6</v>
      </c>
      <c r="J11" s="24" t="s">
        <v>7</v>
      </c>
      <c r="K11" s="24" t="s">
        <v>8</v>
      </c>
      <c r="L11" s="24" t="s">
        <v>6</v>
      </c>
      <c r="M11" s="24" t="s">
        <v>7</v>
      </c>
      <c r="N11" s="24" t="s">
        <v>8</v>
      </c>
      <c r="O11" s="24" t="s">
        <v>6</v>
      </c>
      <c r="P11" s="24" t="s">
        <v>7</v>
      </c>
      <c r="Q11" s="24" t="s">
        <v>8</v>
      </c>
      <c r="R11" s="24" t="s">
        <v>6</v>
      </c>
      <c r="S11" s="24" t="s">
        <v>7</v>
      </c>
      <c r="T11" s="24" t="s">
        <v>8</v>
      </c>
      <c r="U11" s="24" t="s">
        <v>6</v>
      </c>
      <c r="V11" s="24" t="s">
        <v>7</v>
      </c>
      <c r="W11" s="24" t="s">
        <v>8</v>
      </c>
      <c r="X11" s="24" t="s">
        <v>6</v>
      </c>
      <c r="Y11" s="24" t="s">
        <v>7</v>
      </c>
      <c r="Z11" s="24" t="s">
        <v>8</v>
      </c>
      <c r="AA11" s="24" t="s">
        <v>6</v>
      </c>
      <c r="AB11" s="24" t="s">
        <v>7</v>
      </c>
      <c r="AC11" s="24" t="s">
        <v>8</v>
      </c>
      <c r="AD11" s="24" t="s">
        <v>6</v>
      </c>
      <c r="AE11" s="24" t="s">
        <v>7</v>
      </c>
      <c r="AF11" s="24" t="s">
        <v>8</v>
      </c>
      <c r="AG11" s="24" t="s">
        <v>6</v>
      </c>
      <c r="AH11" s="24" t="s">
        <v>7</v>
      </c>
      <c r="AI11" s="24" t="s">
        <v>8</v>
      </c>
      <c r="AJ11" s="131" t="s">
        <v>6</v>
      </c>
      <c r="AK11" s="24" t="s">
        <v>7</v>
      </c>
      <c r="AL11" s="24" t="s">
        <v>8</v>
      </c>
      <c r="AM11" s="24" t="s">
        <v>6</v>
      </c>
      <c r="AN11" s="24" t="s">
        <v>7</v>
      </c>
      <c r="AO11" s="24" t="s">
        <v>8</v>
      </c>
      <c r="AP11" s="24" t="s">
        <v>6</v>
      </c>
      <c r="AQ11" s="24" t="s">
        <v>7</v>
      </c>
      <c r="AR11" s="24" t="s">
        <v>8</v>
      </c>
      <c r="AS11" s="24" t="s">
        <v>6</v>
      </c>
      <c r="AT11" s="24" t="s">
        <v>7</v>
      </c>
      <c r="AU11" s="24" t="s">
        <v>8</v>
      </c>
      <c r="AV11" s="24" t="s">
        <v>6</v>
      </c>
      <c r="AW11" s="24" t="s">
        <v>7</v>
      </c>
      <c r="AX11" s="24" t="s">
        <v>8</v>
      </c>
      <c r="AY11" s="23"/>
      <c r="AZ11" s="20"/>
      <c r="BA11" s="21"/>
    </row>
    <row r="12" spans="1:53" s="5" customFormat="1" ht="3.75" customHeight="1">
      <c r="A12" s="43"/>
      <c r="B12" s="9"/>
      <c r="C12" s="11"/>
      <c r="D12" s="10"/>
      <c r="E12" s="11"/>
      <c r="F12" s="59"/>
      <c r="G12" s="59"/>
      <c r="H12" s="59"/>
      <c r="I12" s="59"/>
      <c r="J12" s="59"/>
      <c r="K12" s="59"/>
      <c r="L12" s="59"/>
      <c r="M12" s="59"/>
      <c r="N12" s="59"/>
      <c r="O12" s="47"/>
      <c r="P12" s="47"/>
      <c r="Q12" s="47"/>
      <c r="R12" s="47"/>
      <c r="S12" s="47"/>
      <c r="T12" s="43"/>
      <c r="U12" s="18"/>
      <c r="V12" s="18"/>
      <c r="W12" s="18"/>
      <c r="X12" s="18"/>
      <c r="Y12" s="18"/>
      <c r="Z12" s="18"/>
      <c r="AA12" s="18"/>
      <c r="AB12" s="18"/>
      <c r="AC12" s="18"/>
      <c r="AD12" s="59"/>
      <c r="AE12" s="59"/>
      <c r="AF12" s="59"/>
      <c r="AG12" s="59"/>
      <c r="AH12" s="59"/>
      <c r="AI12" s="60"/>
      <c r="AJ12" s="139"/>
      <c r="AK12" s="59"/>
      <c r="AL12" s="59"/>
      <c r="AM12" s="59"/>
      <c r="AN12" s="59"/>
      <c r="AO12" s="59"/>
      <c r="AP12" s="59"/>
      <c r="AQ12" s="59"/>
      <c r="AR12" s="59"/>
      <c r="AS12" s="47"/>
      <c r="AT12" s="47"/>
      <c r="AU12" s="47"/>
      <c r="AV12" s="47"/>
      <c r="AW12" s="47"/>
      <c r="AX12" s="43"/>
      <c r="AY12" s="63"/>
      <c r="AZ12" s="64"/>
      <c r="BA12" s="65"/>
    </row>
    <row r="13" spans="1:53" s="25" customFormat="1" ht="21" customHeight="1">
      <c r="A13" s="44"/>
      <c r="B13" s="77" t="s">
        <v>9</v>
      </c>
      <c r="C13" s="78" t="s">
        <v>6</v>
      </c>
      <c r="D13" s="79"/>
      <c r="E13" s="78"/>
      <c r="F13" s="95">
        <v>89</v>
      </c>
      <c r="G13" s="95">
        <v>55</v>
      </c>
      <c r="H13" s="95">
        <v>34</v>
      </c>
      <c r="I13" s="95">
        <v>2</v>
      </c>
      <c r="J13" s="95">
        <v>2</v>
      </c>
      <c r="K13" s="95">
        <v>0</v>
      </c>
      <c r="L13" s="95">
        <v>53</v>
      </c>
      <c r="M13" s="95">
        <v>37</v>
      </c>
      <c r="N13" s="95">
        <v>16</v>
      </c>
      <c r="O13" s="95">
        <v>26</v>
      </c>
      <c r="P13" s="95">
        <v>10</v>
      </c>
      <c r="Q13" s="95">
        <v>16</v>
      </c>
      <c r="R13" s="95">
        <v>8</v>
      </c>
      <c r="S13" s="95">
        <v>6</v>
      </c>
      <c r="T13" s="96">
        <v>2</v>
      </c>
      <c r="U13" s="102">
        <v>83</v>
      </c>
      <c r="V13" s="95">
        <v>51</v>
      </c>
      <c r="W13" s="95">
        <v>32</v>
      </c>
      <c r="X13" s="95">
        <v>1</v>
      </c>
      <c r="Y13" s="95">
        <v>1</v>
      </c>
      <c r="Z13" s="95">
        <v>0</v>
      </c>
      <c r="AA13" s="95">
        <v>53</v>
      </c>
      <c r="AB13" s="95">
        <v>37</v>
      </c>
      <c r="AC13" s="95">
        <v>16</v>
      </c>
      <c r="AD13" s="95">
        <v>22</v>
      </c>
      <c r="AE13" s="95">
        <v>8</v>
      </c>
      <c r="AF13" s="95">
        <v>14</v>
      </c>
      <c r="AG13" s="95">
        <v>7</v>
      </c>
      <c r="AH13" s="95">
        <v>5</v>
      </c>
      <c r="AI13" s="96">
        <v>2</v>
      </c>
      <c r="AJ13" s="102">
        <v>6</v>
      </c>
      <c r="AK13" s="95">
        <v>4</v>
      </c>
      <c r="AL13" s="95">
        <v>2</v>
      </c>
      <c r="AM13" s="95">
        <v>1</v>
      </c>
      <c r="AN13" s="95">
        <v>1</v>
      </c>
      <c r="AO13" s="95">
        <v>0</v>
      </c>
      <c r="AP13" s="95">
        <v>0</v>
      </c>
      <c r="AQ13" s="95">
        <v>0</v>
      </c>
      <c r="AR13" s="95">
        <v>0</v>
      </c>
      <c r="AS13" s="95">
        <v>4</v>
      </c>
      <c r="AT13" s="95">
        <v>2</v>
      </c>
      <c r="AU13" s="95">
        <v>2</v>
      </c>
      <c r="AV13" s="95">
        <v>1</v>
      </c>
      <c r="AW13" s="95">
        <v>1</v>
      </c>
      <c r="AX13" s="96">
        <v>0</v>
      </c>
      <c r="AY13" s="77" t="s">
        <v>9</v>
      </c>
      <c r="AZ13" s="78" t="s">
        <v>6</v>
      </c>
      <c r="BA13" s="79"/>
    </row>
    <row r="14" spans="1:53" s="27" customFormat="1" ht="21" customHeight="1">
      <c r="A14" s="28"/>
      <c r="B14" s="83" t="s">
        <v>10</v>
      </c>
      <c r="C14" s="84" t="s">
        <v>11</v>
      </c>
      <c r="D14" s="85"/>
      <c r="E14" s="84"/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8">
        <v>0</v>
      </c>
      <c r="U14" s="103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8">
        <v>0</v>
      </c>
      <c r="AJ14" s="103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8">
        <v>0</v>
      </c>
      <c r="AY14" s="66" t="s">
        <v>10</v>
      </c>
      <c r="AZ14" s="67" t="s">
        <v>11</v>
      </c>
      <c r="BA14" s="68"/>
    </row>
    <row r="15" spans="1:53" s="27" customFormat="1" ht="21" customHeight="1">
      <c r="A15" s="28"/>
      <c r="B15" s="66" t="s">
        <v>12</v>
      </c>
      <c r="C15" s="67" t="s">
        <v>11</v>
      </c>
      <c r="D15" s="68"/>
      <c r="E15" s="67"/>
      <c r="F15" s="99">
        <v>89</v>
      </c>
      <c r="G15" s="99">
        <v>55</v>
      </c>
      <c r="H15" s="99">
        <v>34</v>
      </c>
      <c r="I15" s="99">
        <v>2</v>
      </c>
      <c r="J15" s="99">
        <v>2</v>
      </c>
      <c r="K15" s="99">
        <v>0</v>
      </c>
      <c r="L15" s="99">
        <v>53</v>
      </c>
      <c r="M15" s="99">
        <v>37</v>
      </c>
      <c r="N15" s="99">
        <v>16</v>
      </c>
      <c r="O15" s="99">
        <v>26</v>
      </c>
      <c r="P15" s="99">
        <v>10</v>
      </c>
      <c r="Q15" s="99">
        <v>16</v>
      </c>
      <c r="R15" s="99">
        <v>8</v>
      </c>
      <c r="S15" s="99">
        <v>6</v>
      </c>
      <c r="T15" s="100">
        <v>2</v>
      </c>
      <c r="U15" s="104">
        <v>83</v>
      </c>
      <c r="V15" s="99">
        <v>51</v>
      </c>
      <c r="W15" s="99">
        <v>32</v>
      </c>
      <c r="X15" s="99">
        <v>1</v>
      </c>
      <c r="Y15" s="99">
        <v>1</v>
      </c>
      <c r="Z15" s="99">
        <v>0</v>
      </c>
      <c r="AA15" s="99">
        <v>53</v>
      </c>
      <c r="AB15" s="99">
        <v>37</v>
      </c>
      <c r="AC15" s="99">
        <v>16</v>
      </c>
      <c r="AD15" s="99">
        <v>22</v>
      </c>
      <c r="AE15" s="99">
        <v>8</v>
      </c>
      <c r="AF15" s="99">
        <v>14</v>
      </c>
      <c r="AG15" s="99">
        <v>7</v>
      </c>
      <c r="AH15" s="99">
        <v>5</v>
      </c>
      <c r="AI15" s="100">
        <v>2</v>
      </c>
      <c r="AJ15" s="104">
        <v>6</v>
      </c>
      <c r="AK15" s="99">
        <v>4</v>
      </c>
      <c r="AL15" s="99">
        <v>2</v>
      </c>
      <c r="AM15" s="99">
        <v>1</v>
      </c>
      <c r="AN15" s="99">
        <v>1</v>
      </c>
      <c r="AO15" s="99">
        <v>0</v>
      </c>
      <c r="AP15" s="99">
        <v>0</v>
      </c>
      <c r="AQ15" s="99">
        <v>0</v>
      </c>
      <c r="AR15" s="99">
        <v>0</v>
      </c>
      <c r="AS15" s="99">
        <v>4</v>
      </c>
      <c r="AT15" s="99">
        <v>2</v>
      </c>
      <c r="AU15" s="99">
        <v>2</v>
      </c>
      <c r="AV15" s="99">
        <v>1</v>
      </c>
      <c r="AW15" s="99">
        <v>1</v>
      </c>
      <c r="AX15" s="100">
        <v>0</v>
      </c>
      <c r="AY15" s="66" t="s">
        <v>12</v>
      </c>
      <c r="AZ15" s="67" t="s">
        <v>11</v>
      </c>
      <c r="BA15" s="68"/>
    </row>
    <row r="16" spans="1:53" s="27" customFormat="1" ht="21" customHeight="1">
      <c r="A16" s="28"/>
      <c r="B16" s="77" t="s">
        <v>13</v>
      </c>
      <c r="C16" s="78" t="s">
        <v>11</v>
      </c>
      <c r="D16" s="79"/>
      <c r="E16" s="78"/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6">
        <v>0</v>
      </c>
      <c r="U16" s="102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6">
        <v>0</v>
      </c>
      <c r="AJ16" s="102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6">
        <v>0</v>
      </c>
      <c r="AY16" s="77" t="s">
        <v>13</v>
      </c>
      <c r="AZ16" s="78" t="s">
        <v>11</v>
      </c>
      <c r="BA16" s="79"/>
    </row>
    <row r="17" spans="1:53" s="27" customFormat="1" ht="21" customHeight="1">
      <c r="A17" s="28"/>
      <c r="B17" s="69"/>
      <c r="C17" s="70" t="s">
        <v>14</v>
      </c>
      <c r="D17" s="71"/>
      <c r="E17" s="93">
        <v>201</v>
      </c>
      <c r="F17" s="99">
        <v>7</v>
      </c>
      <c r="G17" s="99">
        <v>5</v>
      </c>
      <c r="H17" s="99">
        <v>2</v>
      </c>
      <c r="I17" s="99">
        <v>0</v>
      </c>
      <c r="J17" s="99">
        <v>0</v>
      </c>
      <c r="K17" s="99">
        <v>0</v>
      </c>
      <c r="L17" s="99">
        <v>6</v>
      </c>
      <c r="M17" s="99">
        <v>5</v>
      </c>
      <c r="N17" s="99">
        <v>1</v>
      </c>
      <c r="O17" s="99">
        <v>1</v>
      </c>
      <c r="P17" s="99">
        <v>0</v>
      </c>
      <c r="Q17" s="99">
        <v>1</v>
      </c>
      <c r="R17" s="99">
        <v>0</v>
      </c>
      <c r="S17" s="99">
        <v>0</v>
      </c>
      <c r="T17" s="100">
        <v>0</v>
      </c>
      <c r="U17" s="99">
        <v>7</v>
      </c>
      <c r="V17" s="99">
        <v>5</v>
      </c>
      <c r="W17" s="99">
        <v>2</v>
      </c>
      <c r="X17" s="99">
        <v>0</v>
      </c>
      <c r="Y17" s="99">
        <v>0</v>
      </c>
      <c r="Z17" s="99">
        <v>0</v>
      </c>
      <c r="AA17" s="99">
        <v>6</v>
      </c>
      <c r="AB17" s="99">
        <v>5</v>
      </c>
      <c r="AC17" s="99">
        <v>1</v>
      </c>
      <c r="AD17" s="99">
        <v>1</v>
      </c>
      <c r="AE17" s="99">
        <v>0</v>
      </c>
      <c r="AF17" s="99">
        <v>1</v>
      </c>
      <c r="AG17" s="99">
        <v>0</v>
      </c>
      <c r="AH17" s="99">
        <v>0</v>
      </c>
      <c r="AI17" s="100">
        <v>0</v>
      </c>
      <c r="AJ17" s="104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100">
        <v>0</v>
      </c>
      <c r="AY17" s="69"/>
      <c r="AZ17" s="70" t="s">
        <v>14</v>
      </c>
      <c r="BA17" s="71"/>
    </row>
    <row r="18" spans="1:53" s="27" customFormat="1" ht="21" customHeight="1">
      <c r="A18" s="28"/>
      <c r="B18" s="69"/>
      <c r="C18" s="70" t="s">
        <v>15</v>
      </c>
      <c r="D18" s="71"/>
      <c r="E18" s="93">
        <v>202</v>
      </c>
      <c r="F18" s="99">
        <v>11</v>
      </c>
      <c r="G18" s="99">
        <v>5</v>
      </c>
      <c r="H18" s="99">
        <v>6</v>
      </c>
      <c r="I18" s="99">
        <v>1</v>
      </c>
      <c r="J18" s="99">
        <v>1</v>
      </c>
      <c r="K18" s="99">
        <v>0</v>
      </c>
      <c r="L18" s="99">
        <v>4</v>
      </c>
      <c r="M18" s="99">
        <v>3</v>
      </c>
      <c r="N18" s="99">
        <v>1</v>
      </c>
      <c r="O18" s="99">
        <v>6</v>
      </c>
      <c r="P18" s="99">
        <v>1</v>
      </c>
      <c r="Q18" s="99">
        <v>5</v>
      </c>
      <c r="R18" s="99">
        <v>0</v>
      </c>
      <c r="S18" s="99">
        <v>0</v>
      </c>
      <c r="T18" s="100">
        <v>0</v>
      </c>
      <c r="U18" s="99">
        <v>9</v>
      </c>
      <c r="V18" s="99">
        <v>4</v>
      </c>
      <c r="W18" s="99">
        <v>5</v>
      </c>
      <c r="X18" s="99">
        <v>0</v>
      </c>
      <c r="Y18" s="99">
        <v>0</v>
      </c>
      <c r="Z18" s="99">
        <v>0</v>
      </c>
      <c r="AA18" s="99">
        <v>4</v>
      </c>
      <c r="AB18" s="99">
        <v>3</v>
      </c>
      <c r="AC18" s="99">
        <v>1</v>
      </c>
      <c r="AD18" s="99">
        <v>5</v>
      </c>
      <c r="AE18" s="99">
        <v>1</v>
      </c>
      <c r="AF18" s="99">
        <v>4</v>
      </c>
      <c r="AG18" s="99">
        <v>0</v>
      </c>
      <c r="AH18" s="99">
        <v>0</v>
      </c>
      <c r="AI18" s="100">
        <v>0</v>
      </c>
      <c r="AJ18" s="104">
        <v>2</v>
      </c>
      <c r="AK18" s="99">
        <v>1</v>
      </c>
      <c r="AL18" s="99">
        <v>1</v>
      </c>
      <c r="AM18" s="99">
        <v>1</v>
      </c>
      <c r="AN18" s="99">
        <v>1</v>
      </c>
      <c r="AO18" s="99">
        <v>0</v>
      </c>
      <c r="AP18" s="99">
        <v>0</v>
      </c>
      <c r="AQ18" s="99">
        <v>0</v>
      </c>
      <c r="AR18" s="99">
        <v>0</v>
      </c>
      <c r="AS18" s="99">
        <v>1</v>
      </c>
      <c r="AT18" s="99">
        <v>0</v>
      </c>
      <c r="AU18" s="99">
        <v>1</v>
      </c>
      <c r="AV18" s="99">
        <v>0</v>
      </c>
      <c r="AW18" s="99">
        <v>0</v>
      </c>
      <c r="AX18" s="100">
        <v>0</v>
      </c>
      <c r="AY18" s="69"/>
      <c r="AZ18" s="70" t="s">
        <v>15</v>
      </c>
      <c r="BA18" s="71"/>
    </row>
    <row r="19" spans="1:53" s="27" customFormat="1" ht="21" customHeight="1">
      <c r="A19" s="28"/>
      <c r="B19" s="69"/>
      <c r="C19" s="70" t="s">
        <v>16</v>
      </c>
      <c r="D19" s="71"/>
      <c r="E19" s="93">
        <v>203</v>
      </c>
      <c r="F19" s="99">
        <v>9</v>
      </c>
      <c r="G19" s="99">
        <v>6</v>
      </c>
      <c r="H19" s="99">
        <v>3</v>
      </c>
      <c r="I19" s="99">
        <v>1</v>
      </c>
      <c r="J19" s="99">
        <v>1</v>
      </c>
      <c r="K19" s="99">
        <v>0</v>
      </c>
      <c r="L19" s="99">
        <v>5</v>
      </c>
      <c r="M19" s="99">
        <v>4</v>
      </c>
      <c r="N19" s="99">
        <v>1</v>
      </c>
      <c r="O19" s="99">
        <v>3</v>
      </c>
      <c r="P19" s="99">
        <v>1</v>
      </c>
      <c r="Q19" s="99">
        <v>2</v>
      </c>
      <c r="R19" s="99">
        <v>0</v>
      </c>
      <c r="S19" s="99">
        <v>0</v>
      </c>
      <c r="T19" s="100">
        <v>0</v>
      </c>
      <c r="U19" s="99">
        <v>8</v>
      </c>
      <c r="V19" s="99">
        <v>6</v>
      </c>
      <c r="W19" s="99">
        <v>2</v>
      </c>
      <c r="X19" s="99">
        <v>1</v>
      </c>
      <c r="Y19" s="99">
        <v>1</v>
      </c>
      <c r="Z19" s="99">
        <v>0</v>
      </c>
      <c r="AA19" s="99">
        <v>5</v>
      </c>
      <c r="AB19" s="99">
        <v>4</v>
      </c>
      <c r="AC19" s="99">
        <v>1</v>
      </c>
      <c r="AD19" s="99">
        <v>2</v>
      </c>
      <c r="AE19" s="99">
        <v>1</v>
      </c>
      <c r="AF19" s="99">
        <v>1</v>
      </c>
      <c r="AG19" s="99">
        <v>0</v>
      </c>
      <c r="AH19" s="99">
        <v>0</v>
      </c>
      <c r="AI19" s="100">
        <v>0</v>
      </c>
      <c r="AJ19" s="104">
        <v>1</v>
      </c>
      <c r="AK19" s="99">
        <v>0</v>
      </c>
      <c r="AL19" s="99">
        <v>1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1</v>
      </c>
      <c r="AT19" s="99">
        <v>0</v>
      </c>
      <c r="AU19" s="99">
        <v>1</v>
      </c>
      <c r="AV19" s="99">
        <v>0</v>
      </c>
      <c r="AW19" s="99">
        <v>0</v>
      </c>
      <c r="AX19" s="100">
        <v>0</v>
      </c>
      <c r="AY19" s="69"/>
      <c r="AZ19" s="70" t="s">
        <v>16</v>
      </c>
      <c r="BA19" s="71"/>
    </row>
    <row r="20" spans="1:53" s="27" customFormat="1" ht="21" customHeight="1">
      <c r="A20" s="28"/>
      <c r="B20" s="69"/>
      <c r="C20" s="57" t="s">
        <v>17</v>
      </c>
      <c r="D20" s="71"/>
      <c r="E20" s="93">
        <v>204</v>
      </c>
      <c r="F20" s="99">
        <v>5</v>
      </c>
      <c r="G20" s="99">
        <v>3</v>
      </c>
      <c r="H20" s="99">
        <v>2</v>
      </c>
      <c r="I20" s="99">
        <v>0</v>
      </c>
      <c r="J20" s="99">
        <v>0</v>
      </c>
      <c r="K20" s="99">
        <v>0</v>
      </c>
      <c r="L20" s="99">
        <v>4</v>
      </c>
      <c r="M20" s="99">
        <v>2</v>
      </c>
      <c r="N20" s="99">
        <v>2</v>
      </c>
      <c r="O20" s="99">
        <v>1</v>
      </c>
      <c r="P20" s="99">
        <v>1</v>
      </c>
      <c r="Q20" s="99">
        <v>0</v>
      </c>
      <c r="R20" s="99">
        <v>0</v>
      </c>
      <c r="S20" s="99">
        <v>0</v>
      </c>
      <c r="T20" s="100">
        <v>0</v>
      </c>
      <c r="U20" s="99">
        <v>5</v>
      </c>
      <c r="V20" s="99">
        <v>3</v>
      </c>
      <c r="W20" s="99">
        <v>2</v>
      </c>
      <c r="X20" s="99">
        <v>0</v>
      </c>
      <c r="Y20" s="99">
        <v>0</v>
      </c>
      <c r="Z20" s="99">
        <v>0</v>
      </c>
      <c r="AA20" s="99">
        <v>4</v>
      </c>
      <c r="AB20" s="99">
        <v>2</v>
      </c>
      <c r="AC20" s="99">
        <v>2</v>
      </c>
      <c r="AD20" s="99">
        <v>1</v>
      </c>
      <c r="AE20" s="99">
        <v>1</v>
      </c>
      <c r="AF20" s="99">
        <v>0</v>
      </c>
      <c r="AG20" s="99">
        <v>0</v>
      </c>
      <c r="AH20" s="99">
        <v>0</v>
      </c>
      <c r="AI20" s="100">
        <v>0</v>
      </c>
      <c r="AJ20" s="104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100">
        <v>0</v>
      </c>
      <c r="AY20" s="69"/>
      <c r="AZ20" s="57" t="s">
        <v>17</v>
      </c>
      <c r="BA20" s="71"/>
    </row>
    <row r="21" spans="1:53" s="27" customFormat="1" ht="21" customHeight="1">
      <c r="A21" s="28"/>
      <c r="B21" s="69"/>
      <c r="C21" s="70" t="s">
        <v>18</v>
      </c>
      <c r="D21" s="71"/>
      <c r="E21" s="93">
        <v>206</v>
      </c>
      <c r="F21" s="99">
        <v>4</v>
      </c>
      <c r="G21" s="99">
        <v>2</v>
      </c>
      <c r="H21" s="99">
        <v>2</v>
      </c>
      <c r="I21" s="99">
        <v>0</v>
      </c>
      <c r="J21" s="99">
        <v>0</v>
      </c>
      <c r="K21" s="99">
        <v>0</v>
      </c>
      <c r="L21" s="99">
        <v>2</v>
      </c>
      <c r="M21" s="99">
        <v>2</v>
      </c>
      <c r="N21" s="99">
        <v>0</v>
      </c>
      <c r="O21" s="99">
        <v>2</v>
      </c>
      <c r="P21" s="99">
        <v>0</v>
      </c>
      <c r="Q21" s="99">
        <v>2</v>
      </c>
      <c r="R21" s="99">
        <v>0</v>
      </c>
      <c r="S21" s="99">
        <v>0</v>
      </c>
      <c r="T21" s="100">
        <v>0</v>
      </c>
      <c r="U21" s="99">
        <v>4</v>
      </c>
      <c r="V21" s="99">
        <v>2</v>
      </c>
      <c r="W21" s="99">
        <v>2</v>
      </c>
      <c r="X21" s="99">
        <v>0</v>
      </c>
      <c r="Y21" s="99">
        <v>0</v>
      </c>
      <c r="Z21" s="99">
        <v>0</v>
      </c>
      <c r="AA21" s="99">
        <v>2</v>
      </c>
      <c r="AB21" s="99">
        <v>2</v>
      </c>
      <c r="AC21" s="99">
        <v>0</v>
      </c>
      <c r="AD21" s="99">
        <v>2</v>
      </c>
      <c r="AE21" s="99">
        <v>0</v>
      </c>
      <c r="AF21" s="99">
        <v>2</v>
      </c>
      <c r="AG21" s="99">
        <v>0</v>
      </c>
      <c r="AH21" s="99">
        <v>0</v>
      </c>
      <c r="AI21" s="100">
        <v>0</v>
      </c>
      <c r="AJ21" s="104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100">
        <v>0</v>
      </c>
      <c r="AY21" s="69"/>
      <c r="AZ21" s="70" t="s">
        <v>18</v>
      </c>
      <c r="BA21" s="71"/>
    </row>
    <row r="22" spans="1:53" s="27" customFormat="1" ht="21" customHeight="1">
      <c r="A22" s="28"/>
      <c r="B22" s="69"/>
      <c r="C22" s="70" t="s">
        <v>19</v>
      </c>
      <c r="D22" s="71"/>
      <c r="E22" s="93">
        <v>207</v>
      </c>
      <c r="F22" s="99">
        <v>6</v>
      </c>
      <c r="G22" s="99">
        <v>5</v>
      </c>
      <c r="H22" s="99">
        <v>1</v>
      </c>
      <c r="I22" s="99">
        <v>0</v>
      </c>
      <c r="J22" s="99">
        <v>0</v>
      </c>
      <c r="K22" s="99">
        <v>0</v>
      </c>
      <c r="L22" s="99">
        <v>5</v>
      </c>
      <c r="M22" s="99">
        <v>5</v>
      </c>
      <c r="N22" s="99">
        <v>0</v>
      </c>
      <c r="O22" s="99">
        <v>1</v>
      </c>
      <c r="P22" s="99">
        <v>0</v>
      </c>
      <c r="Q22" s="99">
        <v>1</v>
      </c>
      <c r="R22" s="99">
        <v>0</v>
      </c>
      <c r="S22" s="99">
        <v>0</v>
      </c>
      <c r="T22" s="100">
        <v>0</v>
      </c>
      <c r="U22" s="99">
        <v>6</v>
      </c>
      <c r="V22" s="99">
        <v>5</v>
      </c>
      <c r="W22" s="99">
        <v>1</v>
      </c>
      <c r="X22" s="99">
        <v>0</v>
      </c>
      <c r="Y22" s="99">
        <v>0</v>
      </c>
      <c r="Z22" s="99">
        <v>0</v>
      </c>
      <c r="AA22" s="99">
        <v>5</v>
      </c>
      <c r="AB22" s="99">
        <v>5</v>
      </c>
      <c r="AC22" s="99">
        <v>0</v>
      </c>
      <c r="AD22" s="99">
        <v>1</v>
      </c>
      <c r="AE22" s="99">
        <v>0</v>
      </c>
      <c r="AF22" s="99">
        <v>1</v>
      </c>
      <c r="AG22" s="99">
        <v>0</v>
      </c>
      <c r="AH22" s="99">
        <v>0</v>
      </c>
      <c r="AI22" s="100">
        <v>0</v>
      </c>
      <c r="AJ22" s="104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100">
        <v>0</v>
      </c>
      <c r="AY22" s="69"/>
      <c r="AZ22" s="70" t="s">
        <v>19</v>
      </c>
      <c r="BA22" s="71"/>
    </row>
    <row r="23" spans="1:53" s="27" customFormat="1" ht="21" customHeight="1">
      <c r="A23" s="28"/>
      <c r="B23" s="69"/>
      <c r="C23" s="70" t="s">
        <v>66</v>
      </c>
      <c r="D23" s="71"/>
      <c r="E23" s="93">
        <v>208</v>
      </c>
      <c r="F23" s="99">
        <v>3</v>
      </c>
      <c r="G23" s="99">
        <v>3</v>
      </c>
      <c r="H23" s="99">
        <v>0</v>
      </c>
      <c r="I23" s="99">
        <v>0</v>
      </c>
      <c r="J23" s="99">
        <v>0</v>
      </c>
      <c r="K23" s="99">
        <v>0</v>
      </c>
      <c r="L23" s="99">
        <v>2</v>
      </c>
      <c r="M23" s="99">
        <v>2</v>
      </c>
      <c r="N23" s="99">
        <v>0</v>
      </c>
      <c r="O23" s="99">
        <v>1</v>
      </c>
      <c r="P23" s="99">
        <v>1</v>
      </c>
      <c r="Q23" s="99">
        <v>0</v>
      </c>
      <c r="R23" s="99">
        <v>0</v>
      </c>
      <c r="S23" s="99">
        <v>0</v>
      </c>
      <c r="T23" s="100">
        <v>0</v>
      </c>
      <c r="U23" s="99">
        <v>3</v>
      </c>
      <c r="V23" s="99">
        <v>3</v>
      </c>
      <c r="W23" s="99">
        <v>0</v>
      </c>
      <c r="X23" s="99">
        <v>0</v>
      </c>
      <c r="Y23" s="99">
        <v>0</v>
      </c>
      <c r="Z23" s="99">
        <v>0</v>
      </c>
      <c r="AA23" s="99">
        <v>2</v>
      </c>
      <c r="AB23" s="99">
        <v>2</v>
      </c>
      <c r="AC23" s="99">
        <v>0</v>
      </c>
      <c r="AD23" s="99">
        <v>1</v>
      </c>
      <c r="AE23" s="99">
        <v>1</v>
      </c>
      <c r="AF23" s="99">
        <v>0</v>
      </c>
      <c r="AG23" s="99">
        <v>0</v>
      </c>
      <c r="AH23" s="99">
        <v>0</v>
      </c>
      <c r="AI23" s="100">
        <v>0</v>
      </c>
      <c r="AJ23" s="104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100">
        <v>0</v>
      </c>
      <c r="AY23" s="69"/>
      <c r="AZ23" s="70" t="s">
        <v>66</v>
      </c>
      <c r="BA23" s="71"/>
    </row>
    <row r="24" spans="1:53" s="27" customFormat="1" ht="21" customHeight="1">
      <c r="A24" s="28"/>
      <c r="B24" s="69"/>
      <c r="C24" s="70" t="s">
        <v>70</v>
      </c>
      <c r="D24" s="71"/>
      <c r="E24" s="93">
        <v>209</v>
      </c>
      <c r="F24" s="99">
        <v>5</v>
      </c>
      <c r="G24" s="101">
        <v>5</v>
      </c>
      <c r="H24" s="99">
        <v>0</v>
      </c>
      <c r="I24" s="99">
        <v>0</v>
      </c>
      <c r="J24" s="99">
        <v>0</v>
      </c>
      <c r="K24" s="99">
        <v>0</v>
      </c>
      <c r="L24" s="99">
        <v>5</v>
      </c>
      <c r="M24" s="99">
        <v>5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100">
        <v>0</v>
      </c>
      <c r="U24" s="99">
        <v>5</v>
      </c>
      <c r="V24" s="99">
        <v>5</v>
      </c>
      <c r="W24" s="99">
        <v>0</v>
      </c>
      <c r="X24" s="99">
        <v>0</v>
      </c>
      <c r="Y24" s="99">
        <v>0</v>
      </c>
      <c r="Z24" s="99">
        <v>0</v>
      </c>
      <c r="AA24" s="99">
        <v>5</v>
      </c>
      <c r="AB24" s="99">
        <v>5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100">
        <v>0</v>
      </c>
      <c r="AJ24" s="104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100">
        <v>0</v>
      </c>
      <c r="AY24" s="69"/>
      <c r="AZ24" s="70" t="s">
        <v>70</v>
      </c>
      <c r="BA24" s="71"/>
    </row>
    <row r="25" spans="1:53" s="27" customFormat="1" ht="21" customHeight="1">
      <c r="A25" s="28"/>
      <c r="B25" s="69"/>
      <c r="C25" s="70" t="s">
        <v>71</v>
      </c>
      <c r="D25" s="71"/>
      <c r="E25" s="93">
        <v>210</v>
      </c>
      <c r="F25" s="99">
        <v>1</v>
      </c>
      <c r="G25" s="99">
        <v>1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1</v>
      </c>
      <c r="P25" s="99">
        <v>1</v>
      </c>
      <c r="Q25" s="99">
        <v>0</v>
      </c>
      <c r="R25" s="99">
        <v>0</v>
      </c>
      <c r="S25" s="99">
        <v>0</v>
      </c>
      <c r="T25" s="100">
        <v>0</v>
      </c>
      <c r="U25" s="99">
        <v>1</v>
      </c>
      <c r="V25" s="99">
        <v>1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1</v>
      </c>
      <c r="AE25" s="99">
        <v>1</v>
      </c>
      <c r="AF25" s="99">
        <v>0</v>
      </c>
      <c r="AG25" s="99">
        <v>0</v>
      </c>
      <c r="AH25" s="105">
        <v>0</v>
      </c>
      <c r="AI25" s="100">
        <v>0</v>
      </c>
      <c r="AJ25" s="104">
        <v>0</v>
      </c>
      <c r="AK25" s="105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100">
        <v>0</v>
      </c>
      <c r="AY25" s="69"/>
      <c r="AZ25" s="70" t="s">
        <v>71</v>
      </c>
      <c r="BA25" s="71"/>
    </row>
    <row r="26" spans="1:53" s="27" customFormat="1" ht="21" customHeight="1">
      <c r="A26" s="28"/>
      <c r="B26" s="69"/>
      <c r="C26" s="70" t="s">
        <v>72</v>
      </c>
      <c r="D26" s="71"/>
      <c r="E26" s="93">
        <v>211</v>
      </c>
      <c r="F26" s="99">
        <v>11</v>
      </c>
      <c r="G26" s="99">
        <v>7</v>
      </c>
      <c r="H26" s="99">
        <v>4</v>
      </c>
      <c r="I26" s="99">
        <v>0</v>
      </c>
      <c r="J26" s="99">
        <v>0</v>
      </c>
      <c r="K26" s="99">
        <v>0</v>
      </c>
      <c r="L26" s="99">
        <v>5</v>
      </c>
      <c r="M26" s="99">
        <v>3</v>
      </c>
      <c r="N26" s="99">
        <v>2</v>
      </c>
      <c r="O26" s="99">
        <v>5</v>
      </c>
      <c r="P26" s="99">
        <v>3</v>
      </c>
      <c r="Q26" s="99">
        <v>2</v>
      </c>
      <c r="R26" s="99">
        <v>1</v>
      </c>
      <c r="S26" s="99">
        <v>1</v>
      </c>
      <c r="T26" s="100">
        <v>0</v>
      </c>
      <c r="U26" s="99">
        <v>11</v>
      </c>
      <c r="V26" s="99">
        <v>7</v>
      </c>
      <c r="W26" s="99">
        <v>4</v>
      </c>
      <c r="X26" s="99">
        <v>0</v>
      </c>
      <c r="Y26" s="99">
        <v>0</v>
      </c>
      <c r="Z26" s="99">
        <v>0</v>
      </c>
      <c r="AA26" s="99">
        <v>5</v>
      </c>
      <c r="AB26" s="99">
        <v>3</v>
      </c>
      <c r="AC26" s="99">
        <v>2</v>
      </c>
      <c r="AD26" s="99">
        <v>5</v>
      </c>
      <c r="AE26" s="99">
        <v>3</v>
      </c>
      <c r="AF26" s="99">
        <v>2</v>
      </c>
      <c r="AG26" s="99">
        <v>1</v>
      </c>
      <c r="AH26" s="99">
        <v>1</v>
      </c>
      <c r="AI26" s="100">
        <v>0</v>
      </c>
      <c r="AJ26" s="104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100">
        <v>0</v>
      </c>
      <c r="AY26" s="69"/>
      <c r="AZ26" s="70" t="s">
        <v>72</v>
      </c>
      <c r="BA26" s="71"/>
    </row>
    <row r="27" spans="1:53" s="27" customFormat="1" ht="21" customHeight="1">
      <c r="A27" s="28"/>
      <c r="B27" s="69"/>
      <c r="C27" s="70" t="s">
        <v>73</v>
      </c>
      <c r="D27" s="71"/>
      <c r="E27" s="93">
        <v>212</v>
      </c>
      <c r="F27" s="99">
        <v>2</v>
      </c>
      <c r="G27" s="99">
        <v>2</v>
      </c>
      <c r="H27" s="99">
        <v>0</v>
      </c>
      <c r="I27" s="99">
        <v>0</v>
      </c>
      <c r="J27" s="99">
        <v>0</v>
      </c>
      <c r="K27" s="99">
        <v>0</v>
      </c>
      <c r="L27" s="99">
        <v>1</v>
      </c>
      <c r="M27" s="99">
        <v>1</v>
      </c>
      <c r="N27" s="99">
        <v>0</v>
      </c>
      <c r="O27" s="99">
        <v>1</v>
      </c>
      <c r="P27" s="99">
        <v>1</v>
      </c>
      <c r="Q27" s="99">
        <v>0</v>
      </c>
      <c r="R27" s="99">
        <v>0</v>
      </c>
      <c r="S27" s="99">
        <v>0</v>
      </c>
      <c r="T27" s="100">
        <v>0</v>
      </c>
      <c r="U27" s="99">
        <v>1</v>
      </c>
      <c r="V27" s="99">
        <v>1</v>
      </c>
      <c r="W27" s="99">
        <v>0</v>
      </c>
      <c r="X27" s="99">
        <v>0</v>
      </c>
      <c r="Y27" s="99">
        <v>0</v>
      </c>
      <c r="Z27" s="99">
        <v>0</v>
      </c>
      <c r="AA27" s="99">
        <v>1</v>
      </c>
      <c r="AB27" s="99">
        <v>1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100">
        <v>0</v>
      </c>
      <c r="AJ27" s="104">
        <v>1</v>
      </c>
      <c r="AK27" s="99">
        <v>1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1</v>
      </c>
      <c r="AT27" s="99">
        <v>1</v>
      </c>
      <c r="AU27" s="99">
        <v>0</v>
      </c>
      <c r="AV27" s="99">
        <v>0</v>
      </c>
      <c r="AW27" s="99">
        <v>0</v>
      </c>
      <c r="AX27" s="100">
        <v>0</v>
      </c>
      <c r="AY27" s="69"/>
      <c r="AZ27" s="70" t="s">
        <v>73</v>
      </c>
      <c r="BA27" s="71"/>
    </row>
    <row r="28" spans="1:53" s="27" customFormat="1" ht="21" customHeight="1">
      <c r="A28" s="28"/>
      <c r="B28" s="69"/>
      <c r="C28" s="70" t="s">
        <v>74</v>
      </c>
      <c r="D28" s="71"/>
      <c r="E28" s="93">
        <v>213</v>
      </c>
      <c r="F28" s="99">
        <v>15</v>
      </c>
      <c r="G28" s="99">
        <v>7</v>
      </c>
      <c r="H28" s="99">
        <v>8</v>
      </c>
      <c r="I28" s="99">
        <v>0</v>
      </c>
      <c r="J28" s="99">
        <v>0</v>
      </c>
      <c r="K28" s="99">
        <v>0</v>
      </c>
      <c r="L28" s="99">
        <v>8</v>
      </c>
      <c r="M28" s="99">
        <v>3</v>
      </c>
      <c r="N28" s="99">
        <v>5</v>
      </c>
      <c r="O28" s="99">
        <v>2</v>
      </c>
      <c r="P28" s="99">
        <v>0</v>
      </c>
      <c r="Q28" s="99">
        <v>2</v>
      </c>
      <c r="R28" s="99">
        <v>5</v>
      </c>
      <c r="S28" s="99">
        <v>4</v>
      </c>
      <c r="T28" s="100">
        <v>1</v>
      </c>
      <c r="U28" s="99">
        <v>15</v>
      </c>
      <c r="V28" s="99">
        <v>7</v>
      </c>
      <c r="W28" s="99">
        <v>8</v>
      </c>
      <c r="X28" s="99">
        <v>0</v>
      </c>
      <c r="Y28" s="99">
        <v>0</v>
      </c>
      <c r="Z28" s="99">
        <v>0</v>
      </c>
      <c r="AA28" s="99">
        <v>8</v>
      </c>
      <c r="AB28" s="99">
        <v>3</v>
      </c>
      <c r="AC28" s="99">
        <v>5</v>
      </c>
      <c r="AD28" s="99">
        <v>2</v>
      </c>
      <c r="AE28" s="99">
        <v>0</v>
      </c>
      <c r="AF28" s="99">
        <v>2</v>
      </c>
      <c r="AG28" s="99">
        <v>5</v>
      </c>
      <c r="AH28" s="99">
        <v>4</v>
      </c>
      <c r="AI28" s="100">
        <v>1</v>
      </c>
      <c r="AJ28" s="104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100">
        <v>0</v>
      </c>
      <c r="AY28" s="69"/>
      <c r="AZ28" s="70" t="s">
        <v>74</v>
      </c>
      <c r="BA28" s="71"/>
    </row>
    <row r="29" spans="1:53" s="27" customFormat="1" ht="21" customHeight="1">
      <c r="A29" s="28"/>
      <c r="B29" s="69"/>
      <c r="C29" s="70" t="s">
        <v>75</v>
      </c>
      <c r="D29" s="71"/>
      <c r="E29" s="93">
        <v>214</v>
      </c>
      <c r="F29" s="99">
        <v>2</v>
      </c>
      <c r="G29" s="99">
        <v>2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1</v>
      </c>
      <c r="P29" s="99">
        <v>1</v>
      </c>
      <c r="Q29" s="99">
        <v>0</v>
      </c>
      <c r="R29" s="99">
        <v>1</v>
      </c>
      <c r="S29" s="99">
        <v>1</v>
      </c>
      <c r="T29" s="100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100">
        <v>0</v>
      </c>
      <c r="AJ29" s="104">
        <v>2</v>
      </c>
      <c r="AK29" s="99">
        <v>2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1</v>
      </c>
      <c r="AT29" s="99">
        <v>1</v>
      </c>
      <c r="AU29" s="99">
        <v>0</v>
      </c>
      <c r="AV29" s="99">
        <v>1</v>
      </c>
      <c r="AW29" s="99">
        <v>1</v>
      </c>
      <c r="AX29" s="100">
        <v>0</v>
      </c>
      <c r="AY29" s="69"/>
      <c r="AZ29" s="70" t="s">
        <v>75</v>
      </c>
      <c r="BA29" s="71"/>
    </row>
    <row r="30" spans="1:53" s="27" customFormat="1" ht="21" customHeight="1">
      <c r="A30" s="28"/>
      <c r="B30" s="69"/>
      <c r="C30" s="70" t="s">
        <v>20</v>
      </c>
      <c r="D30" s="71"/>
      <c r="E30" s="93">
        <v>381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100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100">
        <v>0</v>
      </c>
      <c r="AJ30" s="104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100">
        <v>0</v>
      </c>
      <c r="AY30" s="69"/>
      <c r="AZ30" s="70" t="s">
        <v>20</v>
      </c>
      <c r="BA30" s="71"/>
    </row>
    <row r="31" spans="1:53" s="27" customFormat="1" ht="21" customHeight="1">
      <c r="A31" s="28"/>
      <c r="B31" s="69"/>
      <c r="C31" s="70" t="s">
        <v>21</v>
      </c>
      <c r="D31" s="71"/>
      <c r="E31" s="93">
        <v>383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100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100">
        <v>0</v>
      </c>
      <c r="AJ31" s="104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100">
        <v>0</v>
      </c>
      <c r="AY31" s="69"/>
      <c r="AZ31" s="70" t="s">
        <v>21</v>
      </c>
      <c r="BA31" s="71"/>
    </row>
    <row r="32" spans="1:53" s="27" customFormat="1" ht="21" customHeight="1">
      <c r="A32" s="28"/>
      <c r="B32" s="69"/>
      <c r="C32" s="70" t="s">
        <v>22</v>
      </c>
      <c r="D32" s="71"/>
      <c r="E32" s="93">
        <v>384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100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100">
        <v>0</v>
      </c>
      <c r="AJ32" s="104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100">
        <v>0</v>
      </c>
      <c r="AY32" s="69"/>
      <c r="AZ32" s="70" t="s">
        <v>22</v>
      </c>
      <c r="BA32" s="71"/>
    </row>
    <row r="33" spans="1:53" s="27" customFormat="1" ht="21" customHeight="1">
      <c r="A33" s="28"/>
      <c r="B33" s="69"/>
      <c r="C33" s="70" t="s">
        <v>76</v>
      </c>
      <c r="D33" s="71"/>
      <c r="E33" s="93">
        <v>425</v>
      </c>
      <c r="F33" s="99">
        <v>3</v>
      </c>
      <c r="G33" s="99">
        <v>1</v>
      </c>
      <c r="H33" s="99">
        <v>2</v>
      </c>
      <c r="I33" s="99">
        <v>0</v>
      </c>
      <c r="J33" s="99">
        <v>0</v>
      </c>
      <c r="K33" s="99">
        <v>0</v>
      </c>
      <c r="L33" s="99">
        <v>3</v>
      </c>
      <c r="M33" s="99">
        <v>1</v>
      </c>
      <c r="N33" s="99">
        <v>2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100">
        <v>0</v>
      </c>
      <c r="U33" s="99">
        <v>3</v>
      </c>
      <c r="V33" s="99">
        <v>1</v>
      </c>
      <c r="W33" s="99">
        <v>2</v>
      </c>
      <c r="X33" s="99">
        <v>0</v>
      </c>
      <c r="Y33" s="99">
        <v>0</v>
      </c>
      <c r="Z33" s="99">
        <v>0</v>
      </c>
      <c r="AA33" s="99">
        <v>3</v>
      </c>
      <c r="AB33" s="99">
        <v>1</v>
      </c>
      <c r="AC33" s="99">
        <v>2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100">
        <v>0</v>
      </c>
      <c r="AJ33" s="104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100">
        <v>0</v>
      </c>
      <c r="AY33" s="69"/>
      <c r="AZ33" s="70" t="s">
        <v>76</v>
      </c>
      <c r="BA33" s="71"/>
    </row>
    <row r="34" spans="1:53" s="27" customFormat="1" ht="21" customHeight="1">
      <c r="A34" s="28"/>
      <c r="B34" s="69"/>
      <c r="C34" s="70" t="s">
        <v>23</v>
      </c>
      <c r="D34" s="71"/>
      <c r="E34" s="93">
        <v>441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100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100">
        <v>0</v>
      </c>
      <c r="AJ34" s="104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100">
        <v>0</v>
      </c>
      <c r="AY34" s="69"/>
      <c r="AZ34" s="70" t="s">
        <v>23</v>
      </c>
      <c r="BA34" s="71"/>
    </row>
    <row r="35" spans="1:53" s="27" customFormat="1" ht="21" customHeight="1">
      <c r="A35" s="28"/>
      <c r="B35" s="69"/>
      <c r="C35" s="70" t="s">
        <v>24</v>
      </c>
      <c r="D35" s="71"/>
      <c r="E35" s="93">
        <v>442</v>
      </c>
      <c r="F35" s="99">
        <v>2</v>
      </c>
      <c r="G35" s="99">
        <v>1</v>
      </c>
      <c r="H35" s="99">
        <v>1</v>
      </c>
      <c r="I35" s="99">
        <v>0</v>
      </c>
      <c r="J35" s="99">
        <v>0</v>
      </c>
      <c r="K35" s="99">
        <v>0</v>
      </c>
      <c r="L35" s="99">
        <v>2</v>
      </c>
      <c r="M35" s="99">
        <v>1</v>
      </c>
      <c r="N35" s="99">
        <v>1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100">
        <v>0</v>
      </c>
      <c r="U35" s="99">
        <v>2</v>
      </c>
      <c r="V35" s="99">
        <v>1</v>
      </c>
      <c r="W35" s="99">
        <v>1</v>
      </c>
      <c r="X35" s="99">
        <v>0</v>
      </c>
      <c r="Y35" s="99">
        <v>0</v>
      </c>
      <c r="Z35" s="99">
        <v>0</v>
      </c>
      <c r="AA35" s="99">
        <v>2</v>
      </c>
      <c r="AB35" s="99">
        <v>1</v>
      </c>
      <c r="AC35" s="99">
        <v>1</v>
      </c>
      <c r="AD35" s="99">
        <v>0</v>
      </c>
      <c r="AE35" s="99">
        <v>0</v>
      </c>
      <c r="AF35" s="99">
        <v>0</v>
      </c>
      <c r="AG35" s="99">
        <v>0</v>
      </c>
      <c r="AH35" s="99">
        <v>0</v>
      </c>
      <c r="AI35" s="100">
        <v>0</v>
      </c>
      <c r="AJ35" s="104">
        <v>0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100">
        <v>0</v>
      </c>
      <c r="AY35" s="69"/>
      <c r="AZ35" s="70" t="s">
        <v>24</v>
      </c>
      <c r="BA35" s="71"/>
    </row>
    <row r="36" spans="1:53" s="27" customFormat="1" ht="21" customHeight="1">
      <c r="A36" s="28"/>
      <c r="B36" s="69"/>
      <c r="C36" s="70" t="s">
        <v>25</v>
      </c>
      <c r="D36" s="71"/>
      <c r="E36" s="93">
        <v>443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100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100">
        <v>0</v>
      </c>
      <c r="AJ36" s="104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9">
        <v>0</v>
      </c>
      <c r="AX36" s="100">
        <v>0</v>
      </c>
      <c r="AY36" s="69"/>
      <c r="AZ36" s="70" t="s">
        <v>25</v>
      </c>
      <c r="BA36" s="71"/>
    </row>
    <row r="37" spans="1:53" s="27" customFormat="1" ht="21" customHeight="1">
      <c r="A37" s="28"/>
      <c r="B37" s="69"/>
      <c r="C37" s="70" t="s">
        <v>26</v>
      </c>
      <c r="D37" s="71"/>
      <c r="E37" s="93">
        <v>482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100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100">
        <v>0</v>
      </c>
      <c r="AJ37" s="104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100">
        <v>0</v>
      </c>
      <c r="AY37" s="69"/>
      <c r="AZ37" s="70" t="s">
        <v>26</v>
      </c>
      <c r="BA37" s="71"/>
    </row>
    <row r="38" spans="1:53" s="27" customFormat="1" ht="21" customHeight="1">
      <c r="A38" s="28"/>
      <c r="B38" s="69"/>
      <c r="C38" s="70" t="s">
        <v>27</v>
      </c>
      <c r="D38" s="71"/>
      <c r="E38" s="93">
        <v>483</v>
      </c>
      <c r="F38" s="99">
        <v>1</v>
      </c>
      <c r="G38" s="99">
        <v>0</v>
      </c>
      <c r="H38" s="99">
        <v>1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1</v>
      </c>
      <c r="S38" s="99">
        <v>0</v>
      </c>
      <c r="T38" s="100">
        <v>1</v>
      </c>
      <c r="U38" s="99">
        <v>1</v>
      </c>
      <c r="V38" s="99">
        <v>0</v>
      </c>
      <c r="W38" s="99">
        <v>1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1</v>
      </c>
      <c r="AH38" s="99">
        <v>0</v>
      </c>
      <c r="AI38" s="100">
        <v>1</v>
      </c>
      <c r="AJ38" s="104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100">
        <v>0</v>
      </c>
      <c r="AY38" s="69"/>
      <c r="AZ38" s="70" t="s">
        <v>27</v>
      </c>
      <c r="BA38" s="71"/>
    </row>
    <row r="39" spans="1:53" s="27" customFormat="1" ht="21" customHeight="1">
      <c r="A39" s="28"/>
      <c r="B39" s="69"/>
      <c r="C39" s="70" t="s">
        <v>28</v>
      </c>
      <c r="D39" s="71"/>
      <c r="E39" s="93">
        <v>501</v>
      </c>
      <c r="F39" s="99">
        <v>1</v>
      </c>
      <c r="G39" s="99">
        <v>0</v>
      </c>
      <c r="H39" s="99">
        <v>1</v>
      </c>
      <c r="I39" s="99">
        <v>0</v>
      </c>
      <c r="J39" s="99">
        <v>0</v>
      </c>
      <c r="K39" s="99">
        <v>0</v>
      </c>
      <c r="L39" s="99">
        <v>1</v>
      </c>
      <c r="M39" s="99">
        <v>0</v>
      </c>
      <c r="N39" s="99">
        <v>1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100">
        <v>0</v>
      </c>
      <c r="U39" s="99">
        <v>1</v>
      </c>
      <c r="V39" s="99">
        <v>0</v>
      </c>
      <c r="W39" s="99">
        <v>1</v>
      </c>
      <c r="X39" s="99">
        <v>0</v>
      </c>
      <c r="Y39" s="99">
        <v>0</v>
      </c>
      <c r="Z39" s="99">
        <v>0</v>
      </c>
      <c r="AA39" s="99">
        <v>1</v>
      </c>
      <c r="AB39" s="99">
        <v>0</v>
      </c>
      <c r="AC39" s="99">
        <v>1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100">
        <v>0</v>
      </c>
      <c r="AJ39" s="104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100">
        <v>0</v>
      </c>
      <c r="AY39" s="69"/>
      <c r="AZ39" s="70" t="s">
        <v>28</v>
      </c>
      <c r="BA39" s="71"/>
    </row>
    <row r="40" spans="1:53" s="27" customFormat="1" ht="21" customHeight="1">
      <c r="A40" s="28"/>
      <c r="B40" s="69"/>
      <c r="C40" s="70" t="s">
        <v>29</v>
      </c>
      <c r="D40" s="71"/>
      <c r="E40" s="93">
        <v>502</v>
      </c>
      <c r="F40" s="99">
        <v>1</v>
      </c>
      <c r="G40" s="99">
        <v>0</v>
      </c>
      <c r="H40" s="99">
        <v>1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1</v>
      </c>
      <c r="P40" s="99">
        <v>0</v>
      </c>
      <c r="Q40" s="99">
        <v>1</v>
      </c>
      <c r="R40" s="99">
        <v>0</v>
      </c>
      <c r="S40" s="99">
        <v>0</v>
      </c>
      <c r="T40" s="100">
        <v>0</v>
      </c>
      <c r="U40" s="99">
        <v>1</v>
      </c>
      <c r="V40" s="99">
        <v>0</v>
      </c>
      <c r="W40" s="99">
        <v>1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1</v>
      </c>
      <c r="AE40" s="99">
        <v>0</v>
      </c>
      <c r="AF40" s="99">
        <v>1</v>
      </c>
      <c r="AG40" s="99">
        <v>0</v>
      </c>
      <c r="AH40" s="99">
        <v>0</v>
      </c>
      <c r="AI40" s="100">
        <v>0</v>
      </c>
      <c r="AJ40" s="104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99">
        <v>0</v>
      </c>
      <c r="AU40" s="99">
        <v>0</v>
      </c>
      <c r="AV40" s="99">
        <v>0</v>
      </c>
      <c r="AW40" s="99">
        <v>0</v>
      </c>
      <c r="AX40" s="100">
        <v>0</v>
      </c>
      <c r="AY40" s="69"/>
      <c r="AZ40" s="70" t="s">
        <v>29</v>
      </c>
      <c r="BA40" s="71"/>
    </row>
    <row r="41" spans="1:53" s="27" customFormat="1" ht="21" customHeight="1">
      <c r="A41" s="28"/>
      <c r="B41" s="69"/>
      <c r="C41" s="70" t="s">
        <v>30</v>
      </c>
      <c r="D41" s="71"/>
      <c r="E41" s="93">
        <v>503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100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100">
        <v>0</v>
      </c>
      <c r="AJ41" s="104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100">
        <v>0</v>
      </c>
      <c r="AY41" s="69"/>
      <c r="AZ41" s="70" t="s">
        <v>30</v>
      </c>
      <c r="BA41" s="71"/>
    </row>
    <row r="42" spans="1:53" s="27" customFormat="1" ht="21" customHeight="1">
      <c r="A42" s="28"/>
      <c r="B42" s="69"/>
      <c r="C42" s="70" t="s">
        <v>31</v>
      </c>
      <c r="D42" s="71"/>
      <c r="E42" s="93">
        <v>504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100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100">
        <v>0</v>
      </c>
      <c r="AJ42" s="104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100">
        <v>0</v>
      </c>
      <c r="AY42" s="69"/>
      <c r="AZ42" s="70" t="s">
        <v>31</v>
      </c>
      <c r="BA42" s="71"/>
    </row>
    <row r="43" spans="1:53" s="27" customFormat="1" ht="12" customHeight="1">
      <c r="A43" s="28"/>
      <c r="B43" s="69"/>
      <c r="C43" s="70"/>
      <c r="D43" s="71"/>
      <c r="E43" s="94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J43" s="104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0"/>
      <c r="AY43" s="69"/>
      <c r="AZ43" s="70"/>
      <c r="BA43" s="71"/>
    </row>
    <row r="44" spans="1:53" s="27" customFormat="1" ht="3.75" customHeight="1">
      <c r="A44" s="28"/>
      <c r="B44" s="72"/>
      <c r="C44" s="73"/>
      <c r="D44" s="74"/>
      <c r="E44" s="73"/>
      <c r="F44" s="61"/>
      <c r="G44" s="61"/>
      <c r="H44" s="61"/>
      <c r="I44" s="61"/>
      <c r="J44" s="61"/>
      <c r="K44" s="61"/>
      <c r="L44" s="61"/>
      <c r="M44" s="61"/>
      <c r="N44" s="61"/>
      <c r="O44" s="31"/>
      <c r="P44" s="31"/>
      <c r="Q44" s="31"/>
      <c r="R44" s="31"/>
      <c r="S44" s="31"/>
      <c r="T44" s="32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J44" s="72"/>
      <c r="AK44" s="61"/>
      <c r="AL44" s="61"/>
      <c r="AM44" s="61"/>
      <c r="AN44" s="61"/>
      <c r="AO44" s="61"/>
      <c r="AP44" s="61"/>
      <c r="AQ44" s="61"/>
      <c r="AR44" s="61"/>
      <c r="AS44" s="31"/>
      <c r="AT44" s="31"/>
      <c r="AU44" s="31"/>
      <c r="AV44" s="31"/>
      <c r="AW44" s="31"/>
      <c r="AX44" s="32"/>
      <c r="AY44" s="61"/>
      <c r="AZ44" s="73"/>
      <c r="BA44" s="74"/>
    </row>
    <row r="45" spans="3:52" s="41" customFormat="1" ht="12" customHeight="1">
      <c r="C45" s="25" t="s">
        <v>32</v>
      </c>
      <c r="F45" s="25"/>
      <c r="U45" s="25"/>
      <c r="AJ45" s="26"/>
      <c r="AZ45" s="25"/>
    </row>
    <row r="46" spans="6:36" ht="13.5">
      <c r="F46" s="25"/>
      <c r="U46" s="25"/>
      <c r="AJ46" s="25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scale="75" r:id="rId2"/>
  <colBreaks count="1" manualBreakCount="1">
    <brk id="3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Q46"/>
  <sheetViews>
    <sheetView workbookViewId="0" topLeftCell="A1">
      <selection activeCell="F4" sqref="F4"/>
    </sheetView>
  </sheetViews>
  <sheetFormatPr defaultColWidth="9.00390625" defaultRowHeight="13.5"/>
  <cols>
    <col min="1" max="1" width="1.625" style="1" customWidth="1"/>
    <col min="2" max="2" width="7.125" style="1" hidden="1" customWidth="1"/>
    <col min="3" max="14" width="6.625" style="1" customWidth="1"/>
    <col min="15" max="15" width="3.00390625" style="1" customWidth="1"/>
    <col min="16" max="16" width="8.375" style="1" customWidth="1"/>
    <col min="17" max="17" width="1.12109375" style="1" customWidth="1"/>
    <col min="18" max="16384" width="9.00390625" style="1" customWidth="1"/>
  </cols>
  <sheetData>
    <row r="1" spans="1:17" ht="15.75" customHeight="1">
      <c r="A1" s="3"/>
      <c r="B1" s="3"/>
      <c r="C1" s="3" t="s">
        <v>0</v>
      </c>
      <c r="K1"/>
      <c r="O1"/>
      <c r="P1"/>
      <c r="Q1" s="3"/>
    </row>
    <row r="2" spans="1:17" ht="16.5" customHeight="1">
      <c r="A2" s="3"/>
      <c r="B2" s="3"/>
      <c r="C2" s="3" t="s">
        <v>1</v>
      </c>
      <c r="K2"/>
      <c r="O2"/>
      <c r="P2"/>
      <c r="Q2" s="3"/>
    </row>
    <row r="3" spans="1:17" ht="7.5" customHeight="1">
      <c r="A3" s="2"/>
      <c r="B3" s="2"/>
      <c r="O3" s="3"/>
      <c r="P3" s="3"/>
      <c r="Q3" s="3"/>
    </row>
    <row r="4" spans="1:17" s="5" customFormat="1" ht="13.5" customHeight="1">
      <c r="A4" s="4"/>
      <c r="B4" s="4"/>
      <c r="C4" s="3" t="s">
        <v>69</v>
      </c>
      <c r="K4" s="6"/>
      <c r="O4" s="3"/>
      <c r="P4" s="4"/>
      <c r="Q4" s="4"/>
    </row>
    <row r="5" spans="11:17" s="5" customFormat="1" ht="7.5" customHeight="1">
      <c r="K5" s="6"/>
      <c r="O5" s="7"/>
      <c r="P5" s="8"/>
      <c r="Q5" s="8"/>
    </row>
    <row r="6" spans="1:17" s="27" customFormat="1" ht="12" customHeight="1">
      <c r="A6" s="28"/>
      <c r="B6" s="92"/>
      <c r="C6" s="37"/>
      <c r="D6" s="37"/>
      <c r="E6" s="46"/>
      <c r="F6" s="37"/>
      <c r="G6" s="37"/>
      <c r="H6" s="46"/>
      <c r="I6" s="37"/>
      <c r="J6" s="37"/>
      <c r="K6" s="46"/>
      <c r="L6" s="37"/>
      <c r="M6" s="37"/>
      <c r="N6" s="52"/>
      <c r="O6" s="33"/>
      <c r="P6" s="35"/>
      <c r="Q6" s="34"/>
    </row>
    <row r="7" spans="1:17" s="5" customFormat="1" ht="12" customHeight="1">
      <c r="A7" s="43"/>
      <c r="B7" s="47"/>
      <c r="C7" s="16"/>
      <c r="D7" s="16"/>
      <c r="E7" s="15"/>
      <c r="F7" s="16"/>
      <c r="G7" s="16"/>
      <c r="H7" s="15"/>
      <c r="I7" s="16"/>
      <c r="J7" s="16"/>
      <c r="K7" s="15"/>
      <c r="L7" s="53" t="s">
        <v>37</v>
      </c>
      <c r="M7" s="53"/>
      <c r="N7" s="54"/>
      <c r="O7" s="9"/>
      <c r="P7" s="11"/>
      <c r="Q7" s="10"/>
    </row>
    <row r="8" spans="1:17" s="5" customFormat="1" ht="12" customHeight="1">
      <c r="A8" s="43"/>
      <c r="B8" s="47"/>
      <c r="C8" s="16"/>
      <c r="D8" s="16"/>
      <c r="E8" s="15"/>
      <c r="F8" s="11"/>
      <c r="G8" s="11"/>
      <c r="H8" s="10"/>
      <c r="I8" s="16"/>
      <c r="J8" s="16"/>
      <c r="K8" s="15"/>
      <c r="L8" s="47"/>
      <c r="M8" s="47"/>
      <c r="N8" s="43"/>
      <c r="O8" s="14"/>
      <c r="P8" s="16"/>
      <c r="Q8" s="15"/>
    </row>
    <row r="9" spans="1:17" s="5" customFormat="1" ht="12" customHeight="1">
      <c r="A9" s="43"/>
      <c r="B9" s="47"/>
      <c r="C9" s="16"/>
      <c r="D9" s="16"/>
      <c r="E9" s="15"/>
      <c r="F9" s="11"/>
      <c r="G9" s="18"/>
      <c r="H9" s="10"/>
      <c r="I9" s="19"/>
      <c r="J9" s="16"/>
      <c r="K9" s="15"/>
      <c r="L9" s="47"/>
      <c r="M9" s="47"/>
      <c r="N9" s="43"/>
      <c r="O9" s="17"/>
      <c r="P9" s="16"/>
      <c r="Q9" s="15"/>
    </row>
    <row r="10" spans="1:17" s="5" customFormat="1" ht="12" customHeight="1">
      <c r="A10" s="43"/>
      <c r="B10" s="47"/>
      <c r="C10" s="12"/>
      <c r="D10" s="12"/>
      <c r="E10" s="13"/>
      <c r="F10" s="12"/>
      <c r="G10" s="12"/>
      <c r="H10" s="13"/>
      <c r="I10" s="12"/>
      <c r="J10" s="12"/>
      <c r="K10" s="13"/>
      <c r="L10" s="49"/>
      <c r="M10" s="49"/>
      <c r="N10" s="50"/>
      <c r="O10" s="9"/>
      <c r="P10" s="11"/>
      <c r="Q10" s="10"/>
    </row>
    <row r="11" spans="1:17" s="5" customFormat="1" ht="13.5" customHeight="1">
      <c r="A11" s="43"/>
      <c r="B11" s="43"/>
      <c r="C11" s="24" t="s">
        <v>6</v>
      </c>
      <c r="D11" s="24" t="s">
        <v>7</v>
      </c>
      <c r="E11" s="24" t="s">
        <v>8</v>
      </c>
      <c r="F11" s="24" t="s">
        <v>6</v>
      </c>
      <c r="G11" s="24" t="s">
        <v>7</v>
      </c>
      <c r="H11" s="24" t="s">
        <v>8</v>
      </c>
      <c r="I11" s="24" t="s">
        <v>6</v>
      </c>
      <c r="J11" s="24" t="s">
        <v>7</v>
      </c>
      <c r="K11" s="24" t="s">
        <v>8</v>
      </c>
      <c r="L11" s="24" t="s">
        <v>6</v>
      </c>
      <c r="M11" s="24" t="s">
        <v>7</v>
      </c>
      <c r="N11" s="24" t="s">
        <v>8</v>
      </c>
      <c r="O11" s="23"/>
      <c r="P11" s="20"/>
      <c r="Q11" s="21"/>
    </row>
    <row r="12" spans="1:17" s="5" customFormat="1" ht="3.75" customHeight="1">
      <c r="A12" s="43"/>
      <c r="B12" s="47"/>
      <c r="C12" s="18"/>
      <c r="D12" s="18"/>
      <c r="E12" s="18"/>
      <c r="F12" s="59"/>
      <c r="G12" s="59"/>
      <c r="H12" s="59"/>
      <c r="I12" s="59"/>
      <c r="J12" s="59"/>
      <c r="K12" s="59"/>
      <c r="L12" s="75"/>
      <c r="M12" s="75"/>
      <c r="N12" s="76"/>
      <c r="O12" s="9"/>
      <c r="P12" s="11"/>
      <c r="Q12" s="10"/>
    </row>
    <row r="13" spans="1:17" s="25" customFormat="1" ht="21" customHeight="1">
      <c r="A13" s="44"/>
      <c r="B13" s="26"/>
      <c r="C13" s="141">
        <f>('中学卒業者数'!CF13+'中学卒業者数'!CI13)/'中学卒業者数'!F13*100</f>
        <v>96.5553235908142</v>
      </c>
      <c r="D13" s="141">
        <f>('中学卒業者数'!CG13+'中学卒業者数'!CJ13)/'中学卒業者数'!G13*100</f>
        <v>96.52483239841291</v>
      </c>
      <c r="E13" s="141">
        <f>('中学卒業者数'!CH13+'中学卒業者数'!CK13)/'中学卒業者数'!H13*100</f>
        <v>96.58688571023934</v>
      </c>
      <c r="F13" s="125">
        <f>'中学卒業者数'!L13/('中学卒業者数'!CF13+'中学卒業者数'!CI13)*100</f>
        <v>99.6900900900901</v>
      </c>
      <c r="G13" s="125">
        <f>'中学卒業者数'!M13/('中学卒業者数'!CG13+'中学卒業者数'!CJ13)*100</f>
        <v>99.60311835577605</v>
      </c>
      <c r="H13" s="125">
        <f>'中学卒業者数'!N13/('中学卒業者数'!CH13+'中学卒業者数'!CK13)*100</f>
        <v>99.7800586510264</v>
      </c>
      <c r="I13" s="119">
        <f>'中学卒業者数'!I13/'中学卒業者数'!F13*100</f>
        <v>98.00974251913709</v>
      </c>
      <c r="J13" s="119">
        <f>'中学卒業者数'!J13/'中学卒業者数'!G13*100</f>
        <v>97.76987275961145</v>
      </c>
      <c r="K13" s="119">
        <f>'中学卒業者数'!K13/'中学卒業者数'!H13*100</f>
        <v>98.2580371052259</v>
      </c>
      <c r="L13" s="119">
        <f>('中学卒業者数'!BH13+'中学卒業者数'!BT13+'中学卒業者数'!BW13+'中学卒業者数'!BZ13+'中学卒業者数'!CC13)/'中学卒業者数'!F13*100</f>
        <v>0.6193458594293667</v>
      </c>
      <c r="M13" s="119">
        <f>('中学卒業者数'!BI13+'中学卒業者数'!BU13+'中学卒業者数'!BX13+'中学卒業者数'!CA13+'中学卒業者数'!CD13)/'中学卒業者数'!G13*100</f>
        <v>0.7524969216035026</v>
      </c>
      <c r="N13" s="120">
        <f>('中学卒業者数'!BJ13+'中学卒業者数'!BV13+'中学卒業者数'!BY13+'中学卒業者数'!CB13+'中学卒業者数'!CE13)/'中学卒業者数'!H13*100</f>
        <v>0.4815181985554454</v>
      </c>
      <c r="O13" s="80" t="s">
        <v>9</v>
      </c>
      <c r="P13" s="81" t="s">
        <v>6</v>
      </c>
      <c r="Q13" s="82"/>
    </row>
    <row r="14" spans="1:17" s="27" customFormat="1" ht="21" customHeight="1">
      <c r="A14" s="28"/>
      <c r="B14" s="92"/>
      <c r="C14" s="140">
        <f>('中学卒業者数'!CF14+'中学卒業者数'!CI14)/'中学卒業者数'!F14*100</f>
        <v>100</v>
      </c>
      <c r="D14" s="140">
        <f>('中学卒業者数'!CG14+'中学卒業者数'!CJ14)/'中学卒業者数'!G14*100</f>
        <v>100</v>
      </c>
      <c r="E14" s="140">
        <f>('中学卒業者数'!CH14+'中学卒業者数'!CK14)/'中学卒業者数'!H14*100</f>
        <v>100</v>
      </c>
      <c r="F14" s="126">
        <f>'中学卒業者数'!L14/('中学卒業者数'!CF14+'中学卒業者数'!CI14)*100</f>
        <v>99.17355371900827</v>
      </c>
      <c r="G14" s="126">
        <f>'中学卒業者数'!M14/('中学卒業者数'!CG14+'中学卒業者数'!CJ14)*100</f>
        <v>98.24561403508771</v>
      </c>
      <c r="H14" s="126">
        <f>'中学卒業者数'!N14/('中学卒業者数'!CH14+'中学卒業者数'!CK14)*100</f>
        <v>100</v>
      </c>
      <c r="I14" s="121">
        <f>'中学卒業者数'!I14/'中学卒業者数'!F14*100</f>
        <v>100</v>
      </c>
      <c r="J14" s="121">
        <f>'中学卒業者数'!J14/'中学卒業者数'!G14*100</f>
        <v>100</v>
      </c>
      <c r="K14" s="121">
        <f>'中学卒業者数'!K14/'中学卒業者数'!H14*100</f>
        <v>100</v>
      </c>
      <c r="L14" s="122">
        <f>('中学卒業者数'!BH14+'中学卒業者数'!BT14+'中学卒業者数'!BW14+'中学卒業者数'!BZ14+'中学卒業者数'!CC14)/'中学卒業者数'!F14*100</f>
        <v>0</v>
      </c>
      <c r="M14" s="122">
        <f>('中学卒業者数'!BI14+'中学卒業者数'!BU14+'中学卒業者数'!BX14+'中学卒業者数'!CA14+'中学卒業者数'!CD14)/'中学卒業者数'!G14*100</f>
        <v>0</v>
      </c>
      <c r="N14" s="122">
        <f>('中学卒業者数'!BJ14+'中学卒業者数'!BV14+'中学卒業者数'!BY14+'中学卒業者数'!CB14+'中学卒業者数'!CE14)/'中学卒業者数'!H14*100</f>
        <v>0</v>
      </c>
      <c r="O14" s="86" t="s">
        <v>10</v>
      </c>
      <c r="P14" s="87" t="s">
        <v>11</v>
      </c>
      <c r="Q14" s="88"/>
    </row>
    <row r="15" spans="1:17" s="27" customFormat="1" ht="21" customHeight="1">
      <c r="A15" s="28"/>
      <c r="B15" s="92"/>
      <c r="C15" s="140">
        <f>('中学卒業者数'!CF15+'中学卒業者数'!CI15)/'中学卒業者数'!F15*100</f>
        <v>96.46915874490743</v>
      </c>
      <c r="D15" s="140">
        <f>('中学卒業者数'!CG15+'中学卒業者数'!CJ15)/'中学卒業者数'!G15*100</f>
        <v>96.42605881525257</v>
      </c>
      <c r="E15" s="140">
        <f>('中学卒業者数'!CH15+'中学卒業者数'!CK15)/'中学卒業者数'!H15*100</f>
        <v>96.51365485183034</v>
      </c>
      <c r="F15" s="126">
        <f>'中学卒業者数'!L15/('中学卒業者数'!CF15+'中学卒業者数'!CI15)*100</f>
        <v>99.6888197377195</v>
      </c>
      <c r="G15" s="126">
        <f>'中学卒業者数'!M15/('中学卒業者数'!CG15+'中学卒業者数'!CJ15)*100</f>
        <v>99.60601196556253</v>
      </c>
      <c r="H15" s="126">
        <f>'中学卒業者数'!N15/('中学卒業者数'!CH15+'中学卒業者数'!CK15)*100</f>
        <v>99.77423239012643</v>
      </c>
      <c r="I15" s="122">
        <f>'中学卒業者数'!I15/'中学卒業者数'!F15*100</f>
        <v>97.95582874705168</v>
      </c>
      <c r="J15" s="122">
        <f>'中学卒業者数'!J15/'中学卒業者数'!G15*100</f>
        <v>97.70648656254397</v>
      </c>
      <c r="K15" s="122">
        <f>'中学卒業者数'!K15/'中学卒業者数'!H15*100</f>
        <v>98.21324811156305</v>
      </c>
      <c r="L15" s="122">
        <f>('中学卒業者数'!BH15+'中学卒業者数'!BT15+'中学卒業者数'!BW15+'中学卒業者数'!BZ15+'中学卒業者数'!CC15)/'中学卒業者数'!F15*100</f>
        <v>0.6361232220713315</v>
      </c>
      <c r="M15" s="122">
        <f>('中学卒業者数'!BI15+'中学卒業者数'!BU15+'中学卒業者数'!BX15+'中学卒業者数'!CA15+'中学卒業者数'!CD15)/'中学卒業者数'!G15*100</f>
        <v>0.7738849022090897</v>
      </c>
      <c r="N15" s="122">
        <f>('中学卒業者数'!BJ15+'中学卒業者数'!BV15+'中学卒業者数'!BY15+'中学卒業者数'!CB15+'中学卒業者数'!CE15)/'中学卒業者数'!H15*100</f>
        <v>0.4938988959907031</v>
      </c>
      <c r="O15" s="89" t="s">
        <v>12</v>
      </c>
      <c r="P15" s="90" t="s">
        <v>11</v>
      </c>
      <c r="Q15" s="91"/>
    </row>
    <row r="16" spans="1:17" s="27" customFormat="1" ht="21" customHeight="1">
      <c r="A16" s="28"/>
      <c r="B16" s="92"/>
      <c r="C16" s="141">
        <f>('中学卒業者数'!CF16+'中学卒業者数'!CI16)/'中学卒業者数'!F16*100</f>
        <v>99.6124031007752</v>
      </c>
      <c r="D16" s="141">
        <f>('中学卒業者数'!CG16+'中学卒業者数'!CJ16)/'中学卒業者数'!G16*100</f>
        <v>100</v>
      </c>
      <c r="E16" s="141">
        <f>('中学卒業者数'!CH16+'中学卒業者数'!CK16)/'中学卒業者数'!H16*100</f>
        <v>99.11504424778761</v>
      </c>
      <c r="F16" s="125">
        <f>'中学卒業者数'!L16/('中学卒業者数'!CF16+'中学卒業者数'!CI16)*100</f>
        <v>100</v>
      </c>
      <c r="G16" s="125">
        <f>'中学卒業者数'!M16/('中学卒業者数'!CG16+'中学卒業者数'!CJ16)*100</f>
        <v>100</v>
      </c>
      <c r="H16" s="125">
        <f>'中学卒業者数'!N16/('中学卒業者数'!CH16+'中学卒業者数'!CK16)*100</f>
        <v>100</v>
      </c>
      <c r="I16" s="119">
        <f>'中学卒業者数'!I16/'中学卒業者数'!F16*100</f>
        <v>100</v>
      </c>
      <c r="J16" s="119">
        <f>'中学卒業者数'!J16/'中学卒業者数'!G16*100</f>
        <v>100</v>
      </c>
      <c r="K16" s="119">
        <f>'中学卒業者数'!K16/'中学卒業者数'!H16*100</f>
        <v>100</v>
      </c>
      <c r="L16" s="119">
        <f>('中学卒業者数'!BH16+'中学卒業者数'!BT16+'中学卒業者数'!BW16+'中学卒業者数'!BZ16+'中学卒業者数'!CC16)/'中学卒業者数'!F16*100</f>
        <v>0</v>
      </c>
      <c r="M16" s="119">
        <f>('中学卒業者数'!BI16+'中学卒業者数'!BU16+'中学卒業者数'!BX16+'中学卒業者数'!CA16+'中学卒業者数'!CD16)/'中学卒業者数'!G16*100</f>
        <v>0</v>
      </c>
      <c r="N16" s="119">
        <f>('中学卒業者数'!BJ16+'中学卒業者数'!BV16+'中学卒業者数'!BY16+'中学卒業者数'!CB16+'中学卒業者数'!CE16)/'中学卒業者数'!H16*100</f>
        <v>0</v>
      </c>
      <c r="O16" s="80" t="s">
        <v>13</v>
      </c>
      <c r="P16" s="81" t="s">
        <v>11</v>
      </c>
      <c r="Q16" s="82"/>
    </row>
    <row r="17" spans="1:17" s="27" customFormat="1" ht="21" customHeight="1">
      <c r="A17" s="28"/>
      <c r="B17" s="93">
        <v>201</v>
      </c>
      <c r="C17" s="140">
        <f>('中学卒業者数'!CF17+'中学卒業者数'!CI17)/'中学卒業者数'!F17*100</f>
        <v>96.57853810264385</v>
      </c>
      <c r="D17" s="140">
        <f>('中学卒業者数'!CG17+'中学卒業者数'!CJ17)/'中学卒業者数'!G17*100</f>
        <v>96.52862362971986</v>
      </c>
      <c r="E17" s="140">
        <f>('中学卒業者数'!CH17+'中学卒業者数'!CK17)/'中学卒業者数'!H17*100</f>
        <v>96.63064208518753</v>
      </c>
      <c r="F17" s="126">
        <f>'中学卒業者数'!L17/('中学卒業者数'!CF17+'中学卒業者数'!CI17)*100</f>
        <v>99.96779388083736</v>
      </c>
      <c r="G17" s="126">
        <f>'中学卒業者数'!M17/('中学卒業者数'!CG17+'中学卒業者数'!CJ17)*100</f>
        <v>99.93690851735015</v>
      </c>
      <c r="H17" s="126">
        <f>'中学卒業者数'!N17/('中学卒業者数'!CH17+'中学卒業者数'!CK17)*100</f>
        <v>100</v>
      </c>
      <c r="I17" s="122">
        <f>'中学卒業者数'!I17/'中学卒業者数'!F17*100</f>
        <v>98.38258164852255</v>
      </c>
      <c r="J17" s="122">
        <f>'中学卒業者数'!J17/'中学卒業者数'!G17*100</f>
        <v>98.2338611449452</v>
      </c>
      <c r="K17" s="122">
        <f>'中学卒業者数'!K17/'中学卒業者数'!H17*100</f>
        <v>98.53782581055309</v>
      </c>
      <c r="L17" s="122">
        <f>('中学卒業者数'!BH17+'中学卒業者数'!BT17+'中学卒業者数'!BW17+'中学卒業者数'!BZ17+'中学卒業者数'!CC17)/'中学卒業者数'!F17*100</f>
        <v>0.2177293934681182</v>
      </c>
      <c r="M17" s="122">
        <f>('中学卒業者数'!BI17+'中学卒業者数'!BU17+'中学卒業者数'!BX17+'中学卒業者数'!CA17+'中学卒業者数'!CD17)/'中学卒業者数'!G17*100</f>
        <v>0.3045066991473812</v>
      </c>
      <c r="N17" s="122">
        <f>('中学卒業者数'!BJ17+'中学卒業者数'!BV17+'中学卒業者数'!BY17+'中学卒業者数'!CB17+'中学卒業者数'!CE17)/'中学卒業者数'!H17*100</f>
        <v>0.12714558169103624</v>
      </c>
      <c r="O17" s="29"/>
      <c r="P17" s="38" t="s">
        <v>14</v>
      </c>
      <c r="Q17" s="30"/>
    </row>
    <row r="18" spans="1:17" s="27" customFormat="1" ht="21" customHeight="1">
      <c r="A18" s="28"/>
      <c r="B18" s="93">
        <v>202</v>
      </c>
      <c r="C18" s="140">
        <f>('中学卒業者数'!CF18+'中学卒業者数'!CI18)/'中学卒業者数'!F18*100</f>
        <v>96.77145284621919</v>
      </c>
      <c r="D18" s="140">
        <f>('中学卒業者数'!CG18+'中学卒業者数'!CJ18)/'中学卒業者数'!G18*100</f>
        <v>97.08904109589042</v>
      </c>
      <c r="E18" s="140">
        <f>('中学卒業者数'!CH18+'中学卒業者数'!CK18)/'中学卒業者数'!H18*100</f>
        <v>96.45868465430016</v>
      </c>
      <c r="F18" s="126">
        <f>'中学卒業者数'!L18/('中学卒業者数'!CF18+'中学卒業者数'!CI18)*100</f>
        <v>99.82440737489026</v>
      </c>
      <c r="G18" s="126">
        <f>'中学卒業者数'!M18/('中学卒業者数'!CG18+'中学卒業者数'!CJ18)*100</f>
        <v>99.82363315696648</v>
      </c>
      <c r="H18" s="126">
        <f>'中学卒業者数'!N18/('中学卒業者数'!CH18+'中学卒業者数'!CK18)*100</f>
        <v>99.82517482517483</v>
      </c>
      <c r="I18" s="122">
        <f>'中学卒業者数'!I18/'中学卒業者数'!F18*100</f>
        <v>97.87595581988106</v>
      </c>
      <c r="J18" s="122">
        <f>'中学卒業者数'!J18/'中学卒業者数'!G18*100</f>
        <v>98.11643835616438</v>
      </c>
      <c r="K18" s="122">
        <f>'中学卒業者数'!K18/'中学卒業者数'!H18*100</f>
        <v>97.63912310286678</v>
      </c>
      <c r="L18" s="122">
        <f>('中学卒業者数'!BH18+'中学卒業者数'!BT18+'中学卒業者数'!BW18+'中学卒業者数'!BZ18+'中学卒業者数'!CC18)/'中学卒業者数'!F18*100</f>
        <v>0.9345794392523363</v>
      </c>
      <c r="M18" s="122">
        <f>('中学卒業者数'!BI18+'中学卒業者数'!BU18+'中学卒業者数'!BX18+'中学卒業者数'!CA18+'中学卒業者数'!CD18)/'中学卒業者数'!G18*100</f>
        <v>0.8561643835616438</v>
      </c>
      <c r="N18" s="122">
        <f>('中学卒業者数'!BJ18+'中学卒業者数'!BV18+'中学卒業者数'!BY18+'中学卒業者数'!CB18+'中学卒業者数'!CE18)/'中学卒業者数'!H18*100</f>
        <v>1.0118043844856661</v>
      </c>
      <c r="O18" s="29"/>
      <c r="P18" s="38" t="s">
        <v>15</v>
      </c>
      <c r="Q18" s="30"/>
    </row>
    <row r="19" spans="1:17" s="27" customFormat="1" ht="21" customHeight="1">
      <c r="A19" s="28"/>
      <c r="B19" s="93">
        <v>203</v>
      </c>
      <c r="C19" s="140">
        <f>('中学卒業者数'!CF19+'中学卒業者数'!CI19)/'中学卒業者数'!F19*100</f>
        <v>96.87875150060023</v>
      </c>
      <c r="D19" s="140">
        <f>('中学卒業者数'!CG19+'中学卒業者数'!CJ19)/'中学卒業者数'!G19*100</f>
        <v>96.61016949152543</v>
      </c>
      <c r="E19" s="140">
        <f>('中学卒業者数'!CH19+'中学卒業者数'!CK19)/'中学卒業者数'!H19*100</f>
        <v>97.14285714285714</v>
      </c>
      <c r="F19" s="126">
        <f>'中学卒業者数'!L19/('中学卒業者数'!CF19+'中学卒業者数'!CI19)*100</f>
        <v>99.87608426270135</v>
      </c>
      <c r="G19" s="126">
        <f>'中学卒業者数'!M19/('中学卒業者数'!CG19+'中学卒業者数'!CJ19)*100</f>
        <v>100</v>
      </c>
      <c r="H19" s="126">
        <f>'中学卒業者数'!N19/('中学卒業者数'!CH19+'中学卒業者数'!CK19)*100</f>
        <v>99.75490196078431</v>
      </c>
      <c r="I19" s="122">
        <f>'中学卒業者数'!I19/'中学卒業者数'!F19*100</f>
        <v>97.71908763505402</v>
      </c>
      <c r="J19" s="122">
        <f>'中学卒業者数'!J19/'中学卒業者数'!G19*100</f>
        <v>96.85230024213075</v>
      </c>
      <c r="K19" s="122">
        <f>'中学卒業者数'!K19/'中学卒業者数'!H19*100</f>
        <v>98.57142857142858</v>
      </c>
      <c r="L19" s="122">
        <f>('中学卒業者数'!BH19+'中学卒業者数'!BT19+'中学卒業者数'!BW19+'中学卒業者数'!BZ19+'中学卒業者数'!CC19)/'中学卒業者数'!F19*100</f>
        <v>1.0804321728691477</v>
      </c>
      <c r="M19" s="122">
        <f>('中学卒業者数'!BI19+'中学卒業者数'!BU19+'中学卒業者数'!BX19+'中学卒業者数'!CA19+'中学卒業者数'!CD19)/'中学卒業者数'!G19*100</f>
        <v>1.4527845036319613</v>
      </c>
      <c r="N19" s="122">
        <f>('中学卒業者数'!BJ19+'中学卒業者数'!BV19+'中学卒業者数'!BY19+'中学卒業者数'!CB19+'中学卒業者数'!CE19)/'中学卒業者数'!H19*100</f>
        <v>0.7142857142857143</v>
      </c>
      <c r="O19" s="29"/>
      <c r="P19" s="38" t="s">
        <v>16</v>
      </c>
      <c r="Q19" s="30"/>
    </row>
    <row r="20" spans="1:17" s="27" customFormat="1" ht="21" customHeight="1">
      <c r="A20" s="28"/>
      <c r="B20" s="93">
        <v>204</v>
      </c>
      <c r="C20" s="140">
        <f>('中学卒業者数'!CF20+'中学卒業者数'!CI20)/'中学卒業者数'!F20*100</f>
        <v>96.12903225806451</v>
      </c>
      <c r="D20" s="140">
        <f>('中学卒業者数'!CG20+'中学卒業者数'!CJ20)/'中学卒業者数'!G20*100</f>
        <v>95.54140127388536</v>
      </c>
      <c r="E20" s="140">
        <f>('中学卒業者数'!CH20+'中学卒業者数'!CK20)/'中学卒業者数'!H20*100</f>
        <v>96.73202614379085</v>
      </c>
      <c r="F20" s="126">
        <f>'中学卒業者数'!L20/('中学卒業者数'!CF20+'中学卒業者数'!CI20)*100</f>
        <v>99.49664429530202</v>
      </c>
      <c r="G20" s="126">
        <f>'中学卒業者数'!M20/('中学卒業者数'!CG20+'中学卒業者数'!CJ20)*100</f>
        <v>99.66666666666667</v>
      </c>
      <c r="H20" s="126">
        <f>'中学卒業者数'!N20/('中学卒業者数'!CH20+'中学卒業者数'!CK20)*100</f>
        <v>99.32432432432432</v>
      </c>
      <c r="I20" s="122">
        <f>'中学卒業者数'!I20/'中学卒業者数'!F20*100</f>
        <v>98.22580645161291</v>
      </c>
      <c r="J20" s="122">
        <f>'中学卒業者数'!J20/'中学卒業者数'!G20*100</f>
        <v>98.40764331210191</v>
      </c>
      <c r="K20" s="122">
        <f>'中学卒業者数'!K20/'中学卒業者数'!H20*100</f>
        <v>98.0392156862745</v>
      </c>
      <c r="L20" s="122">
        <f>('中学卒業者数'!BH20+'中学卒業者数'!BT20+'中学卒業者数'!BW20+'中学卒業者数'!BZ20+'中学卒業者数'!CC20)/'中学卒業者数'!F20*100</f>
        <v>0.8064516129032258</v>
      </c>
      <c r="M20" s="122">
        <f>('中学卒業者数'!BI20+'中学卒業者数'!BU20+'中学卒業者数'!BX20+'中学卒業者数'!CA20+'中学卒業者数'!CD20)/'中学卒業者数'!G20*100</f>
        <v>0.9554140127388535</v>
      </c>
      <c r="N20" s="122">
        <f>('中学卒業者数'!BJ20+'中学卒業者数'!BV20+'中学卒業者数'!BY20+'中学卒業者数'!CB20+'中学卒業者数'!CE20)/'中学卒業者数'!H20*100</f>
        <v>0.6535947712418301</v>
      </c>
      <c r="O20" s="29"/>
      <c r="P20" s="26" t="s">
        <v>17</v>
      </c>
      <c r="Q20" s="30"/>
    </row>
    <row r="21" spans="1:17" s="27" customFormat="1" ht="21" customHeight="1">
      <c r="A21" s="28"/>
      <c r="B21" s="93">
        <v>206</v>
      </c>
      <c r="C21" s="140">
        <f>('中学卒業者数'!CF21+'中学卒業者数'!CI21)/'中学卒業者数'!F21*100</f>
        <v>94.72049689440993</v>
      </c>
      <c r="D21" s="140">
        <f>('中学卒業者数'!CG21+'中学卒業者数'!CJ21)/'中学卒業者数'!G21*100</f>
        <v>95.46436285097192</v>
      </c>
      <c r="E21" s="140">
        <f>('中学卒業者数'!CH21+'中学卒業者数'!CK21)/'中学卒業者数'!H21*100</f>
        <v>94.03578528827038</v>
      </c>
      <c r="F21" s="126">
        <f>'中学卒業者数'!L21/('中学卒業者数'!CF21+'中学卒業者数'!CI21)*100</f>
        <v>99.23497267759562</v>
      </c>
      <c r="G21" s="126">
        <f>'中学卒業者数'!M21/('中学卒業者数'!CG21+'中学卒業者数'!CJ21)*100</f>
        <v>99.09502262443439</v>
      </c>
      <c r="H21" s="126">
        <f>'中学卒業者数'!N21/('中学卒業者数'!CH21+'中学卒業者数'!CK21)*100</f>
        <v>99.36575052854123</v>
      </c>
      <c r="I21" s="122">
        <f>'中学卒業者数'!I21/'中学卒業者数'!F21*100</f>
        <v>98.24016563146998</v>
      </c>
      <c r="J21" s="122">
        <f>'中学卒業者数'!J21/'中学卒業者数'!G21*100</f>
        <v>98.27213822894169</v>
      </c>
      <c r="K21" s="122">
        <f>'中学卒業者数'!K21/'中学卒業者数'!H21*100</f>
        <v>98.2107355864811</v>
      </c>
      <c r="L21" s="122">
        <f>('中学卒業者数'!BH21+'中学卒業者数'!BT21+'中学卒業者数'!BW21+'中学卒業者数'!BZ21+'中学卒業者数'!CC21)/'中学卒業者数'!F21*100</f>
        <v>0.4140786749482402</v>
      </c>
      <c r="M21" s="122">
        <f>('中学卒業者数'!BI21+'中学卒業者数'!BU21+'中学卒業者数'!BX21+'中学卒業者数'!CA21+'中学卒業者数'!CD21)/'中学卒業者数'!G21*100</f>
        <v>0.4319654427645789</v>
      </c>
      <c r="N21" s="122">
        <f>('中学卒業者数'!BJ21+'中学卒業者数'!BV21+'中学卒業者数'!BY21+'中学卒業者数'!CB21+'中学卒業者数'!CE21)/'中学卒業者数'!H21*100</f>
        <v>0.3976143141153081</v>
      </c>
      <c r="O21" s="29"/>
      <c r="P21" s="38" t="s">
        <v>18</v>
      </c>
      <c r="Q21" s="30"/>
    </row>
    <row r="22" spans="1:17" s="27" customFormat="1" ht="21" customHeight="1">
      <c r="A22" s="28"/>
      <c r="B22" s="93">
        <v>207</v>
      </c>
      <c r="C22" s="140">
        <f>('中学卒業者数'!CF22+'中学卒業者数'!CI22)/'中学卒業者数'!F22*100</f>
        <v>96.28205128205128</v>
      </c>
      <c r="D22" s="140">
        <f>('中学卒業者数'!CG22+'中学卒業者数'!CJ22)/'中学卒業者数'!G22*100</f>
        <v>95.76719576719577</v>
      </c>
      <c r="E22" s="140">
        <f>('中学卒業者数'!CH22+'中学卒業者数'!CK22)/'中学卒業者数'!H22*100</f>
        <v>96.76616915422885</v>
      </c>
      <c r="F22" s="126">
        <f>'中学卒業者数'!L22/('中学卒業者数'!CF22+'中学卒業者数'!CI22)*100</f>
        <v>98.80159786950732</v>
      </c>
      <c r="G22" s="126">
        <f>'中学卒業者数'!M22/('中学卒業者数'!CG22+'中学卒業者数'!CJ22)*100</f>
        <v>97.79005524861878</v>
      </c>
      <c r="H22" s="126">
        <f>'中学卒業者数'!N22/('中学卒業者数'!CH22+'中学卒業者数'!CK22)*100</f>
        <v>99.74293059125964</v>
      </c>
      <c r="I22" s="122">
        <f>'中学卒業者数'!I22/'中学卒業者数'!F22*100</f>
        <v>97.56410256410255</v>
      </c>
      <c r="J22" s="122">
        <f>'中学卒業者数'!J22/'中学卒業者数'!G22*100</f>
        <v>96.82539682539682</v>
      </c>
      <c r="K22" s="122">
        <f>'中学卒業者数'!K22/'中学卒業者数'!H22*100</f>
        <v>98.2587064676617</v>
      </c>
      <c r="L22" s="122">
        <f>('中学卒業者数'!BH22+'中学卒業者数'!BT22+'中学卒業者数'!BW22+'中学卒業者数'!BZ22+'中学卒業者数'!CC22)/'中学卒業者数'!F22*100</f>
        <v>0.7692307692307693</v>
      </c>
      <c r="M22" s="122">
        <f>('中学卒業者数'!BI22+'中学卒業者数'!BU22+'中学卒業者数'!BX22+'中学卒業者数'!CA22+'中学卒業者数'!CD22)/'中学卒業者数'!G22*100</f>
        <v>1.3227513227513228</v>
      </c>
      <c r="N22" s="122">
        <f>('中学卒業者数'!BJ22+'中学卒業者数'!BV22+'中学卒業者数'!BY22+'中学卒業者数'!CB22+'中学卒業者数'!CE22)/'中学卒業者数'!H22*100</f>
        <v>0.24875621890547264</v>
      </c>
      <c r="O22" s="29"/>
      <c r="P22" s="38" t="s">
        <v>19</v>
      </c>
      <c r="Q22" s="30"/>
    </row>
    <row r="23" spans="1:17" s="27" customFormat="1" ht="21" customHeight="1">
      <c r="A23" s="28"/>
      <c r="B23" s="93">
        <v>208</v>
      </c>
      <c r="C23" s="140">
        <f>('中学卒業者数'!CF23+'中学卒業者数'!CI23)/'中学卒業者数'!F23*100</f>
        <v>92.74809160305344</v>
      </c>
      <c r="D23" s="140">
        <f>('中学卒業者数'!CG23+'中学卒業者数'!CJ23)/'中学卒業者数'!G23*100</f>
        <v>91.69811320754717</v>
      </c>
      <c r="E23" s="140">
        <f>('中学卒業者数'!CH23+'中学卒業者数'!CK23)/'中学卒業者数'!H23*100</f>
        <v>93.82239382239382</v>
      </c>
      <c r="F23" s="126">
        <f>'中学卒業者数'!L23/('中学卒業者数'!CF23+'中学卒業者数'!CI23)*100</f>
        <v>100</v>
      </c>
      <c r="G23" s="126">
        <f>'中学卒業者数'!M23/('中学卒業者数'!CG23+'中学卒業者数'!CJ23)*100</f>
        <v>100</v>
      </c>
      <c r="H23" s="126">
        <f>'中学卒業者数'!N23/('中学卒業者数'!CH23+'中学卒業者数'!CK23)*100</f>
        <v>100</v>
      </c>
      <c r="I23" s="122">
        <f>'中学卒業者数'!I23/'中学卒業者数'!F23*100</f>
        <v>96.94656488549617</v>
      </c>
      <c r="J23" s="122">
        <f>'中学卒業者数'!J23/'中学卒業者数'!G23*100</f>
        <v>96.22641509433963</v>
      </c>
      <c r="K23" s="122">
        <f>'中学卒業者数'!K23/'中学卒業者数'!H23*100</f>
        <v>97.68339768339769</v>
      </c>
      <c r="L23" s="122">
        <f>('中学卒業者数'!BH23+'中学卒業者数'!BT23+'中学卒業者数'!BW23+'中学卒業者数'!BZ23+'中学卒業者数'!CC23)/'中学卒業者数'!F23*100</f>
        <v>0.5725190839694656</v>
      </c>
      <c r="M23" s="122">
        <f>('中学卒業者数'!BI23+'中学卒業者数'!BU23+'中学卒業者数'!BX23+'中学卒業者数'!CA23+'中学卒業者数'!CD23)/'中学卒業者数'!G23*100</f>
        <v>1.1320754716981132</v>
      </c>
      <c r="N23" s="122">
        <f>('中学卒業者数'!BJ23+'中学卒業者数'!BV23+'中学卒業者数'!BY23+'中学卒業者数'!CB23+'中学卒業者数'!CE23)/'中学卒業者数'!H23*100</f>
        <v>0</v>
      </c>
      <c r="O23" s="29"/>
      <c r="P23" s="38" t="s">
        <v>66</v>
      </c>
      <c r="Q23" s="30"/>
    </row>
    <row r="24" spans="1:17" s="27" customFormat="1" ht="21" customHeight="1">
      <c r="A24" s="28"/>
      <c r="B24" s="93">
        <v>209</v>
      </c>
      <c r="C24" s="140">
        <f>('中学卒業者数'!CF24+'中学卒業者数'!CI24)/'中学卒業者数'!F24*100</f>
        <v>96.7713004484305</v>
      </c>
      <c r="D24" s="140">
        <f>('中学卒業者数'!CG24+'中学卒業者数'!CJ24)/'中学卒業者数'!G24*100</f>
        <v>96.02763385146805</v>
      </c>
      <c r="E24" s="140">
        <f>('中学卒業者数'!CH24+'中学卒業者数'!CK24)/'中学卒業者数'!H24*100</f>
        <v>97.57462686567165</v>
      </c>
      <c r="F24" s="126">
        <f>'中学卒業者数'!L24/('中学卒業者数'!CF24+'中学卒業者数'!CI24)*100</f>
        <v>99.44392956441149</v>
      </c>
      <c r="G24" s="126">
        <f>'中学卒業者数'!M24/('中学卒業者数'!CG24+'中学卒業者数'!CJ24)*100</f>
        <v>99.28057553956835</v>
      </c>
      <c r="H24" s="126">
        <f>'中学卒業者数'!N24/('中学卒業者数'!CH24+'中学卒業者数'!CK24)*100</f>
        <v>99.61759082217974</v>
      </c>
      <c r="I24" s="122">
        <f>'中学卒業者数'!I24/'中学卒業者数'!F24*100</f>
        <v>97.847533632287</v>
      </c>
      <c r="J24" s="122">
        <f>'中学卒業者数'!J24/'中学卒業者数'!G24*100</f>
        <v>96.89119170984456</v>
      </c>
      <c r="K24" s="122">
        <f>'中学卒業者数'!K24/'中学卒業者数'!H24*100</f>
        <v>98.88059701492537</v>
      </c>
      <c r="L24" s="122">
        <f>('中学卒業者数'!BH24+'中学卒業者数'!BT24+'中学卒業者数'!BW24+'中学卒業者数'!BZ24+'中学卒業者数'!CC24)/'中学卒業者数'!F24*100</f>
        <v>0.4484304932735426</v>
      </c>
      <c r="M24" s="122">
        <f>('中学卒業者数'!BI24+'中学卒業者数'!BU24+'中学卒業者数'!BX24+'中学卒業者数'!CA24+'中学卒業者数'!CD24)/'中学卒業者数'!G24*100</f>
        <v>0.8635578583765112</v>
      </c>
      <c r="N24" s="122">
        <f>('中学卒業者数'!BJ24+'中学卒業者数'!BV24+'中学卒業者数'!BY24+'中学卒業者数'!CB24+'中学卒業者数'!CE24)/'中学卒業者数'!H24*100</f>
        <v>0</v>
      </c>
      <c r="O24" s="29"/>
      <c r="P24" s="38" t="s">
        <v>70</v>
      </c>
      <c r="Q24" s="30"/>
    </row>
    <row r="25" spans="1:17" s="27" customFormat="1" ht="21" customHeight="1">
      <c r="A25" s="28"/>
      <c r="B25" s="93">
        <v>210</v>
      </c>
      <c r="C25" s="140">
        <f>('中学卒業者数'!CF25+'中学卒業者数'!CI25)/'中学卒業者数'!F25*100</f>
        <v>98.50107066381156</v>
      </c>
      <c r="D25" s="140">
        <f>('中学卒業者数'!CG25+'中学卒業者数'!CJ25)/'中学卒業者数'!G25*100</f>
        <v>97.66536964980544</v>
      </c>
      <c r="E25" s="140">
        <f>('中学卒業者数'!CH25+'中学卒業者数'!CK25)/'中学卒業者数'!H25*100</f>
        <v>99.52380952380952</v>
      </c>
      <c r="F25" s="126">
        <f>'中学卒業者数'!L25/('中学卒業者数'!CF25+'中学卒業者数'!CI25)*100</f>
        <v>99.56521739130434</v>
      </c>
      <c r="G25" s="126">
        <f>'中学卒業者数'!M25/('中学卒業者数'!CG25+'中学卒業者数'!CJ25)*100</f>
        <v>99.60159362549801</v>
      </c>
      <c r="H25" s="126">
        <f>'中学卒業者数'!N25/('中学卒業者数'!CH25+'中学卒業者数'!CK25)*100</f>
        <v>99.52153110047847</v>
      </c>
      <c r="I25" s="122">
        <f>'中学卒業者数'!I25/'中学卒業者数'!F25*100</f>
        <v>98.7152034261242</v>
      </c>
      <c r="J25" s="122">
        <f>'中学卒業者数'!J25/'中学卒業者数'!G25*100</f>
        <v>98.0544747081712</v>
      </c>
      <c r="K25" s="122">
        <f>'中学卒業者数'!K25/'中学卒業者数'!H25*100</f>
        <v>99.52380952380952</v>
      </c>
      <c r="L25" s="122">
        <f>('中学卒業者数'!BH25+'中学卒業者数'!BT25+'中学卒業者数'!BW25+'中学卒業者数'!BZ25+'中学卒業者数'!CC25)/'中学卒業者数'!F25*100</f>
        <v>0.21413276231263384</v>
      </c>
      <c r="M25" s="122">
        <f>('中学卒業者数'!BI25+'中学卒業者数'!BU25+'中学卒業者数'!BX25+'中学卒業者数'!CA25+'中学卒業者数'!CD25)/'中学卒業者数'!G25*100</f>
        <v>0.38910505836575876</v>
      </c>
      <c r="N25" s="122">
        <f>('中学卒業者数'!BJ25+'中学卒業者数'!BV25+'中学卒業者数'!BY25+'中学卒業者数'!CB25+'中学卒業者数'!CE25)/'中学卒業者数'!H25*100</f>
        <v>0</v>
      </c>
      <c r="O25" s="29"/>
      <c r="P25" s="38" t="s">
        <v>71</v>
      </c>
      <c r="Q25" s="30"/>
    </row>
    <row r="26" spans="1:17" s="27" customFormat="1" ht="21" customHeight="1">
      <c r="A26" s="28"/>
      <c r="B26" s="93">
        <v>211</v>
      </c>
      <c r="C26" s="140">
        <f>('中学卒業者数'!CF26+'中学卒業者数'!CI26)/'中学卒業者数'!F26*100</f>
        <v>95</v>
      </c>
      <c r="D26" s="140">
        <f>('中学卒業者数'!CG26+'中学卒業者数'!CJ26)/'中学卒業者数'!G26*100</f>
        <v>95.11400651465797</v>
      </c>
      <c r="E26" s="140">
        <f>('中学卒業者数'!CH26+'中学卒業者数'!CK26)/'中学卒業者数'!H26*100</f>
        <v>94.88054607508532</v>
      </c>
      <c r="F26" s="126">
        <f>'中学卒業者数'!L26/('中学卒業者数'!CF26+'中学卒業者数'!CI26)*100</f>
        <v>100</v>
      </c>
      <c r="G26" s="126">
        <f>'中学卒業者数'!M26/('中学卒業者数'!CG26+'中学卒業者数'!CJ26)*100</f>
        <v>100</v>
      </c>
      <c r="H26" s="126">
        <f>'中学卒業者数'!N26/('中学卒業者数'!CH26+'中学卒業者数'!CK26)*100</f>
        <v>100</v>
      </c>
      <c r="I26" s="122">
        <f>'中学卒業者数'!I26/'中学卒業者数'!F26*100</f>
        <v>96.5</v>
      </c>
      <c r="J26" s="122">
        <f>'中学卒業者数'!J26/'中学卒業者数'!G26*100</f>
        <v>96.09120521172639</v>
      </c>
      <c r="K26" s="122">
        <f>'中学卒業者数'!K26/'中学卒業者数'!H26*100</f>
        <v>96.9283276450512</v>
      </c>
      <c r="L26" s="122">
        <f>('中学卒業者数'!BH26+'中学卒業者数'!BT26+'中学卒業者数'!BW26+'中学卒業者数'!BZ26+'中学卒業者数'!CC26)/'中学卒業者数'!F26*100</f>
        <v>1.8333333333333333</v>
      </c>
      <c r="M26" s="122">
        <f>('中学卒業者数'!BI26+'中学卒業者数'!BU26+'中学卒業者数'!BX26+'中学卒業者数'!CA26+'中学卒業者数'!CD26)/'中学卒業者数'!G26*100</f>
        <v>2.2801302931596092</v>
      </c>
      <c r="N26" s="122">
        <f>('中学卒業者数'!BJ26+'中学卒業者数'!BV26+'中学卒業者数'!BY26+'中学卒業者数'!CB26+'中学卒業者数'!CE26)/'中学卒業者数'!H26*100</f>
        <v>1.3651877133105803</v>
      </c>
      <c r="O26" s="29"/>
      <c r="P26" s="38" t="s">
        <v>72</v>
      </c>
      <c r="Q26" s="30"/>
    </row>
    <row r="27" spans="1:17" s="27" customFormat="1" ht="21" customHeight="1">
      <c r="A27" s="28"/>
      <c r="B27" s="93">
        <v>212</v>
      </c>
      <c r="C27" s="140">
        <f>('中学卒業者数'!CF27+'中学卒業者数'!CI27)/'中学卒業者数'!F27*100</f>
        <v>98.28178694158075</v>
      </c>
      <c r="D27" s="140">
        <f>('中学卒業者数'!CG27+'中学卒業者数'!CJ27)/'中学卒業者数'!G27*100</f>
        <v>98.09523809523809</v>
      </c>
      <c r="E27" s="140">
        <f>('中学卒業者数'!CH27+'中学卒業者数'!CK27)/'中学卒業者数'!H27*100</f>
        <v>98.50187265917603</v>
      </c>
      <c r="F27" s="126">
        <f>'中学卒業者数'!L27/('中学卒業者数'!CF27+'中学卒業者数'!CI27)*100</f>
        <v>99.82517482517483</v>
      </c>
      <c r="G27" s="126">
        <f>'中学卒業者数'!M27/('中学卒業者数'!CG27+'中学卒業者数'!CJ27)*100</f>
        <v>99.67637540453075</v>
      </c>
      <c r="H27" s="126">
        <f>'中学卒業者数'!N27/('中学卒業者数'!CH27+'中学卒業者数'!CK27)*100</f>
        <v>100</v>
      </c>
      <c r="I27" s="122">
        <f>'中学卒業者数'!I27/'中学卒業者数'!F27*100</f>
        <v>99.14089347079039</v>
      </c>
      <c r="J27" s="122">
        <f>'中学卒業者数'!J27/'中学卒業者数'!G27*100</f>
        <v>98.73015873015873</v>
      </c>
      <c r="K27" s="122">
        <f>'中学卒業者数'!K27/'中学卒業者数'!H27*100</f>
        <v>99.625468164794</v>
      </c>
      <c r="L27" s="122">
        <f>('中学卒業者数'!BH27+'中学卒業者数'!BT27+'中学卒業者数'!BW27+'中学卒業者数'!BZ27+'中学卒業者数'!CC27)/'中学卒業者数'!F27*100</f>
        <v>0.3436426116838488</v>
      </c>
      <c r="M27" s="122">
        <f>('中学卒業者数'!BI27+'中学卒業者数'!BU27+'中学卒業者数'!BX27+'中学卒業者数'!CA27+'中学卒業者数'!CD27)/'中学卒業者数'!G27*100</f>
        <v>0.6349206349206349</v>
      </c>
      <c r="N27" s="122">
        <f>('中学卒業者数'!BJ27+'中学卒業者数'!BV27+'中学卒業者数'!BY27+'中学卒業者数'!CB27+'中学卒業者数'!CE27)/'中学卒業者数'!H27*100</f>
        <v>0</v>
      </c>
      <c r="O27" s="29"/>
      <c r="P27" s="38" t="s">
        <v>73</v>
      </c>
      <c r="Q27" s="30"/>
    </row>
    <row r="28" spans="1:17" s="27" customFormat="1" ht="21" customHeight="1">
      <c r="A28" s="28"/>
      <c r="B28" s="93">
        <v>213</v>
      </c>
      <c r="C28" s="140">
        <f>('中学卒業者数'!CF28+'中学卒業者数'!CI28)/'中学卒業者数'!F28*100</f>
        <v>96.54591406908172</v>
      </c>
      <c r="D28" s="140">
        <f>('中学卒業者数'!CG28+'中学卒業者数'!CJ28)/'中学卒業者数'!G28*100</f>
        <v>96.8174204355109</v>
      </c>
      <c r="E28" s="140">
        <f>('中学卒業者数'!CH28+'中学卒業者数'!CK28)/'中学卒業者数'!H28*100</f>
        <v>96.27118644067797</v>
      </c>
      <c r="F28" s="126">
        <f>'中学卒業者数'!L28/('中学卒業者数'!CF28+'中学卒業者数'!CI28)*100</f>
        <v>99.56369982547993</v>
      </c>
      <c r="G28" s="126">
        <f>'中学卒業者数'!M28/('中学卒業者数'!CG28+'中学卒業者数'!CJ28)*100</f>
        <v>99.48096885813149</v>
      </c>
      <c r="H28" s="126">
        <f>'中学卒業者数'!N28/('中学卒業者数'!CH28+'中学卒業者数'!CK28)*100</f>
        <v>99.64788732394366</v>
      </c>
      <c r="I28" s="122">
        <f>'中学卒業者数'!I28/'中学卒業者数'!F28*100</f>
        <v>97.38837405223252</v>
      </c>
      <c r="J28" s="122">
        <f>'中学卒業者数'!J28/'中学卒業者数'!G28*100</f>
        <v>97.15242881072027</v>
      </c>
      <c r="K28" s="122">
        <f>'中学卒業者数'!K28/'中学卒業者数'!H28*100</f>
        <v>97.6271186440678</v>
      </c>
      <c r="L28" s="122">
        <f>('中学卒業者数'!BH28+'中学卒業者数'!BT28+'中学卒業者数'!BW28+'中学卒業者数'!BZ28+'中学卒業者数'!CC28)/'中学卒業者数'!F28*100</f>
        <v>1.2636899747262005</v>
      </c>
      <c r="M28" s="122">
        <f>('中学卒業者数'!BI28+'中学卒業者数'!BU28+'中学卒業者数'!BX28+'中学卒業者数'!CA28+'中学卒業者数'!CD28)/'中学卒業者数'!G28*100</f>
        <v>1.1725293132328307</v>
      </c>
      <c r="N28" s="122">
        <f>('中学卒業者数'!BJ28+'中学卒業者数'!BV28+'中学卒業者数'!BY28+'中学卒業者数'!CB28+'中学卒業者数'!CE28)/'中学卒業者数'!H28*100</f>
        <v>1.3559322033898304</v>
      </c>
      <c r="O28" s="29"/>
      <c r="P28" s="38" t="s">
        <v>74</v>
      </c>
      <c r="Q28" s="30"/>
    </row>
    <row r="29" spans="1:17" s="27" customFormat="1" ht="21" customHeight="1">
      <c r="A29" s="28"/>
      <c r="B29" s="93">
        <v>214</v>
      </c>
      <c r="C29" s="140">
        <f>('中学卒業者数'!CF29+'中学卒業者数'!CI29)/'中学卒業者数'!F29*100</f>
        <v>98.88392857142857</v>
      </c>
      <c r="D29" s="140">
        <f>('中学卒業者数'!CG29+'中学卒業者数'!CJ29)/'中学卒業者数'!G29*100</f>
        <v>98.40637450199203</v>
      </c>
      <c r="E29" s="140">
        <f>('中学卒業者数'!CH29+'中学卒業者数'!CK29)/'中学卒業者数'!H29*100</f>
        <v>99.49238578680203</v>
      </c>
      <c r="F29" s="126">
        <f>'中学卒業者数'!L29/('中学卒業者数'!CF29+'中学卒業者数'!CI29)*100</f>
        <v>99.32279909706546</v>
      </c>
      <c r="G29" s="126">
        <f>'中学卒業者数'!M29/('中学卒業者数'!CG29+'中学卒業者数'!CJ29)*100</f>
        <v>99.19028340080972</v>
      </c>
      <c r="H29" s="126">
        <f>'中学卒業者数'!N29/('中学卒業者数'!CH29+'中学卒業者数'!CK29)*100</f>
        <v>99.48979591836735</v>
      </c>
      <c r="I29" s="122">
        <f>'中学卒業者数'!I29/'中学卒業者数'!F29*100</f>
        <v>99.10714285714286</v>
      </c>
      <c r="J29" s="122">
        <f>'中学卒業者数'!J29/'中学卒業者数'!G29*100</f>
        <v>98.80478087649402</v>
      </c>
      <c r="K29" s="122">
        <f>'中学卒業者数'!K29/'中学卒業者数'!H29*100</f>
        <v>99.49238578680203</v>
      </c>
      <c r="L29" s="122">
        <f>('中学卒業者数'!BH29+'中学卒業者数'!BT29+'中学卒業者数'!BW29+'中学卒業者数'!BZ29+'中学卒業者数'!CC29)/'中学卒業者数'!F29*100</f>
        <v>0.4464285714285714</v>
      </c>
      <c r="M29" s="122">
        <f>('中学卒業者数'!BI29+'中学卒業者数'!BU29+'中学卒業者数'!BX29+'中学卒業者数'!CA29+'中学卒業者数'!CD29)/'中学卒業者数'!G29*100</f>
        <v>0.796812749003984</v>
      </c>
      <c r="N29" s="122">
        <f>('中学卒業者数'!BJ29+'中学卒業者数'!BV29+'中学卒業者数'!BY29+'中学卒業者数'!CB29+'中学卒業者数'!CE29)/'中学卒業者数'!H29*100</f>
        <v>0</v>
      </c>
      <c r="O29" s="29"/>
      <c r="P29" s="38" t="s">
        <v>75</v>
      </c>
      <c r="Q29" s="30"/>
    </row>
    <row r="30" spans="1:17" s="27" customFormat="1" ht="21" customHeight="1">
      <c r="A30" s="28"/>
      <c r="B30" s="93">
        <v>381</v>
      </c>
      <c r="C30" s="140">
        <f>('中学卒業者数'!CF30+'中学卒業者数'!CI30)/'中学卒業者数'!F30*100</f>
        <v>99.23664122137404</v>
      </c>
      <c r="D30" s="140">
        <f>('中学卒業者数'!CG30+'中学卒業者数'!CJ30)/'中学卒業者数'!G30*100</f>
        <v>100</v>
      </c>
      <c r="E30" s="140">
        <f>('中学卒業者数'!CH30+'中学卒業者数'!CK30)/'中学卒業者数'!H30*100</f>
        <v>98.4126984126984</v>
      </c>
      <c r="F30" s="126">
        <f>'中学卒業者数'!L30/('中学卒業者数'!CF30+'中学卒業者数'!CI30)*100</f>
        <v>100</v>
      </c>
      <c r="G30" s="126">
        <f>'中学卒業者数'!M30/('中学卒業者数'!CG30+'中学卒業者数'!CJ30)*100</f>
        <v>100</v>
      </c>
      <c r="H30" s="126">
        <f>'中学卒業者数'!N30/('中学卒業者数'!CH30+'中学卒業者数'!CK30)*100</f>
        <v>100</v>
      </c>
      <c r="I30" s="122">
        <f>'中学卒業者数'!I30/'中学卒業者数'!F30*100</f>
        <v>99.23664122137404</v>
      </c>
      <c r="J30" s="122">
        <f>'中学卒業者数'!J30/'中学卒業者数'!G30*100</f>
        <v>100</v>
      </c>
      <c r="K30" s="122">
        <f>'中学卒業者数'!K30/'中学卒業者数'!H30*100</f>
        <v>98.4126984126984</v>
      </c>
      <c r="L30" s="122">
        <f>('中学卒業者数'!BH30+'中学卒業者数'!BT30+'中学卒業者数'!BW30+'中学卒業者数'!BZ30+'中学卒業者数'!CC30)/'中学卒業者数'!F30*100</f>
        <v>0</v>
      </c>
      <c r="M30" s="122">
        <f>('中学卒業者数'!BI30+'中学卒業者数'!BU30+'中学卒業者数'!BX30+'中学卒業者数'!CA30+'中学卒業者数'!CD30)/'中学卒業者数'!G30*100</f>
        <v>0</v>
      </c>
      <c r="N30" s="122">
        <f>('中学卒業者数'!BJ30+'中学卒業者数'!BV30+'中学卒業者数'!BY30+'中学卒業者数'!CB30+'中学卒業者数'!CE30)/'中学卒業者数'!H30*100</f>
        <v>0</v>
      </c>
      <c r="O30" s="29"/>
      <c r="P30" s="38" t="s">
        <v>20</v>
      </c>
      <c r="Q30" s="30"/>
    </row>
    <row r="31" spans="1:17" s="27" customFormat="1" ht="21" customHeight="1">
      <c r="A31" s="28"/>
      <c r="B31" s="93">
        <v>383</v>
      </c>
      <c r="C31" s="140">
        <f>('中学卒業者数'!CF31+'中学卒業者数'!CI31)/'中学卒業者数'!F31*100</f>
        <v>93.82716049382715</v>
      </c>
      <c r="D31" s="140">
        <f>('中学卒業者数'!CG31+'中学卒業者数'!CJ31)/'中学卒業者数'!G31*100</f>
        <v>95.2755905511811</v>
      </c>
      <c r="E31" s="140">
        <f>('中学卒業者数'!CH31+'中学卒業者数'!CK31)/'中学卒業者数'!H31*100</f>
        <v>92.24137931034483</v>
      </c>
      <c r="F31" s="126">
        <f>'中学卒業者数'!L31/('中学卒業者数'!CF31+'中学卒業者数'!CI31)*100</f>
        <v>99.56140350877193</v>
      </c>
      <c r="G31" s="126">
        <f>'中学卒業者数'!M31/('中学卒業者数'!CG31+'中学卒業者数'!CJ31)*100</f>
        <v>100</v>
      </c>
      <c r="H31" s="126">
        <f>'中学卒業者数'!N31/('中学卒業者数'!CH31+'中学卒業者数'!CK31)*100</f>
        <v>99.06542056074767</v>
      </c>
      <c r="I31" s="122">
        <f>'中学卒業者数'!I31/'中学卒業者数'!F31*100</f>
        <v>97.11934156378601</v>
      </c>
      <c r="J31" s="122">
        <f>'中学卒業者数'!J31/'中学卒業者数'!G31*100</f>
        <v>96.8503937007874</v>
      </c>
      <c r="K31" s="122">
        <f>'中学卒業者数'!K31/'中学卒業者数'!H31*100</f>
        <v>97.41379310344827</v>
      </c>
      <c r="L31" s="122">
        <f>('中学卒業者数'!BH31+'中学卒業者数'!BT31+'中学卒業者数'!BW31+'中学卒業者数'!BZ31+'中学卒業者数'!CC31)/'中学卒業者数'!F31*100</f>
        <v>0</v>
      </c>
      <c r="M31" s="122">
        <f>('中学卒業者数'!BI31+'中学卒業者数'!BU31+'中学卒業者数'!BX31+'中学卒業者数'!CA31+'中学卒業者数'!CD31)/'中学卒業者数'!G31*100</f>
        <v>0</v>
      </c>
      <c r="N31" s="122">
        <f>('中学卒業者数'!BJ31+'中学卒業者数'!BV31+'中学卒業者数'!BY31+'中学卒業者数'!CB31+'中学卒業者数'!CE31)/'中学卒業者数'!H31*100</f>
        <v>0</v>
      </c>
      <c r="O31" s="29"/>
      <c r="P31" s="38" t="s">
        <v>21</v>
      </c>
      <c r="Q31" s="30"/>
    </row>
    <row r="32" spans="1:17" s="27" customFormat="1" ht="21" customHeight="1">
      <c r="A32" s="28"/>
      <c r="B32" s="93">
        <v>384</v>
      </c>
      <c r="C32" s="140">
        <f>('中学卒業者数'!CF32+'中学卒業者数'!CI32)/'中学卒業者数'!F32*100</f>
        <v>98</v>
      </c>
      <c r="D32" s="140">
        <f>('中学卒業者数'!CG32+'中学卒業者数'!CJ32)/'中学卒業者数'!G32*100</f>
        <v>97.61904761904762</v>
      </c>
      <c r="E32" s="140">
        <f>('中学卒業者数'!CH32+'中学卒業者数'!CK32)/'中学卒業者数'!H32*100</f>
        <v>98.48484848484848</v>
      </c>
      <c r="F32" s="126">
        <f>'中学卒業者数'!L32/('中学卒業者数'!CF32+'中学卒業者数'!CI32)*100</f>
        <v>100</v>
      </c>
      <c r="G32" s="126">
        <f>'中学卒業者数'!M32/('中学卒業者数'!CG32+'中学卒業者数'!CJ32)*100</f>
        <v>100</v>
      </c>
      <c r="H32" s="126">
        <f>'中学卒業者数'!N32/('中学卒業者数'!CH32+'中学卒業者数'!CK32)*100</f>
        <v>100</v>
      </c>
      <c r="I32" s="122">
        <f>'中学卒業者数'!I32/'中学卒業者数'!F32*100</f>
        <v>100</v>
      </c>
      <c r="J32" s="122">
        <f>'中学卒業者数'!J32/'中学卒業者数'!G32*100</f>
        <v>100</v>
      </c>
      <c r="K32" s="122">
        <f>'中学卒業者数'!K32/'中学卒業者数'!H32*100</f>
        <v>100</v>
      </c>
      <c r="L32" s="122">
        <f>('中学卒業者数'!BH32+'中学卒業者数'!BT32+'中学卒業者数'!BW32+'中学卒業者数'!BZ32+'中学卒業者数'!CC32)/'中学卒業者数'!F32*100</f>
        <v>0</v>
      </c>
      <c r="M32" s="122">
        <f>('中学卒業者数'!BI32+'中学卒業者数'!BU32+'中学卒業者数'!BX32+'中学卒業者数'!CA32+'中学卒業者数'!CD32)/'中学卒業者数'!G32*100</f>
        <v>0</v>
      </c>
      <c r="N32" s="122">
        <f>('中学卒業者数'!BJ32+'中学卒業者数'!BV32+'中学卒業者数'!BY32+'中学卒業者数'!CB32+'中学卒業者数'!CE32)/'中学卒業者数'!H32*100</f>
        <v>0</v>
      </c>
      <c r="O32" s="29"/>
      <c r="P32" s="38" t="s">
        <v>22</v>
      </c>
      <c r="Q32" s="30"/>
    </row>
    <row r="33" spans="1:17" s="27" customFormat="1" ht="21" customHeight="1">
      <c r="A33" s="28"/>
      <c r="B33" s="93">
        <v>425</v>
      </c>
      <c r="C33" s="140">
        <f>('中学卒業者数'!CF33+'中学卒業者数'!CI33)/'中学卒業者数'!F33*100</f>
        <v>97.71689497716895</v>
      </c>
      <c r="D33" s="140">
        <f>('中学卒業者数'!CG33+'中学卒業者数'!CJ33)/'中学卒業者数'!G33*100</f>
        <v>99</v>
      </c>
      <c r="E33" s="140">
        <f>('中学卒業者数'!CH33+'中学卒業者数'!CK33)/'中学卒業者数'!H33*100</f>
        <v>96.63865546218487</v>
      </c>
      <c r="F33" s="126">
        <f>'中学卒業者数'!L33/('中学卒業者数'!CF33+'中学卒業者数'!CI33)*100</f>
        <v>99.53271028037383</v>
      </c>
      <c r="G33" s="126">
        <f>'中学卒業者数'!M33/('中学卒業者数'!CG33+'中学卒業者数'!CJ33)*100</f>
        <v>98.98989898989899</v>
      </c>
      <c r="H33" s="126">
        <f>'中学卒業者数'!N33/('中学卒業者数'!CH33+'中学卒業者数'!CK33)*100</f>
        <v>100</v>
      </c>
      <c r="I33" s="122">
        <f>'中学卒業者数'!I33/'中学卒業者数'!F33*100</f>
        <v>97.71689497716895</v>
      </c>
      <c r="J33" s="122">
        <f>'中学卒業者数'!J33/'中学卒業者数'!G33*100</f>
        <v>98</v>
      </c>
      <c r="K33" s="122">
        <f>'中学卒業者数'!K33/'中学卒業者数'!H33*100</f>
        <v>97.47899159663865</v>
      </c>
      <c r="L33" s="122">
        <f>('中学卒業者数'!BH33+'中学卒業者数'!BT33+'中学卒業者数'!BW33+'中学卒業者数'!BZ33+'中学卒業者数'!CC33)/'中学卒業者数'!F33*100</f>
        <v>1.36986301369863</v>
      </c>
      <c r="M33" s="122">
        <f>('中学卒業者数'!BI33+'中学卒業者数'!BU33+'中学卒業者数'!BX33+'中学卒業者数'!CA33+'中学卒業者数'!CD33)/'中学卒業者数'!G33*100</f>
        <v>1</v>
      </c>
      <c r="N33" s="122">
        <f>('中学卒業者数'!BJ33+'中学卒業者数'!BV33+'中学卒業者数'!BY33+'中学卒業者数'!CB33+'中学卒業者数'!CE33)/'中学卒業者数'!H33*100</f>
        <v>1.680672268907563</v>
      </c>
      <c r="O33" s="29"/>
      <c r="P33" s="38" t="s">
        <v>76</v>
      </c>
      <c r="Q33" s="30"/>
    </row>
    <row r="34" spans="1:17" s="27" customFormat="1" ht="21" customHeight="1">
      <c r="A34" s="28"/>
      <c r="B34" s="93">
        <v>441</v>
      </c>
      <c r="C34" s="140">
        <f>('中学卒業者数'!CF34+'中学卒業者数'!CI34)/'中学卒業者数'!F34*100</f>
        <v>93.15068493150685</v>
      </c>
      <c r="D34" s="140">
        <f>('中学卒業者数'!CG34+'中学卒業者数'!CJ34)/'中学卒業者数'!G34*100</f>
        <v>94.28571428571428</v>
      </c>
      <c r="E34" s="140">
        <f>('中学卒業者数'!CH34+'中学卒業者数'!CK34)/'中学卒業者数'!H34*100</f>
        <v>92.10526315789474</v>
      </c>
      <c r="F34" s="126">
        <f>'中学卒業者数'!L34/('中学卒業者数'!CF34+'中学卒業者数'!CI34)*100</f>
        <v>100</v>
      </c>
      <c r="G34" s="126">
        <f>'中学卒業者数'!M34/('中学卒業者数'!CG34+'中学卒業者数'!CJ34)*100</f>
        <v>100</v>
      </c>
      <c r="H34" s="126">
        <f>'中学卒業者数'!N34/('中学卒業者数'!CH34+'中学卒業者数'!CK34)*100</f>
        <v>100</v>
      </c>
      <c r="I34" s="122">
        <f>'中学卒業者数'!I34/'中学卒業者数'!F34*100</f>
        <v>93.15068493150685</v>
      </c>
      <c r="J34" s="122">
        <f>'中学卒業者数'!J34/'中学卒業者数'!G34*100</f>
        <v>94.28571428571428</v>
      </c>
      <c r="K34" s="122">
        <f>'中学卒業者数'!K34/'中学卒業者数'!H34*100</f>
        <v>92.10526315789474</v>
      </c>
      <c r="L34" s="122">
        <f>('中学卒業者数'!BH34+'中学卒業者数'!BT34+'中学卒業者数'!BW34+'中学卒業者数'!BZ34+'中学卒業者数'!CC34)/'中学卒業者数'!F34*100</f>
        <v>0</v>
      </c>
      <c r="M34" s="122">
        <f>('中学卒業者数'!BI34+'中学卒業者数'!BU34+'中学卒業者数'!BX34+'中学卒業者数'!CA34+'中学卒業者数'!CD34)/'中学卒業者数'!G34*100</f>
        <v>0</v>
      </c>
      <c r="N34" s="122">
        <f>('中学卒業者数'!BJ34+'中学卒業者数'!BV34+'中学卒業者数'!BY34+'中学卒業者数'!CB34+'中学卒業者数'!CE34)/'中学卒業者数'!H34*100</f>
        <v>0</v>
      </c>
      <c r="O34" s="29"/>
      <c r="P34" s="38" t="s">
        <v>23</v>
      </c>
      <c r="Q34" s="30"/>
    </row>
    <row r="35" spans="1:17" s="27" customFormat="1" ht="21" customHeight="1">
      <c r="A35" s="28"/>
      <c r="B35" s="93">
        <v>442</v>
      </c>
      <c r="C35" s="140">
        <f>('中学卒業者数'!CF35+'中学卒業者数'!CI35)/'中学卒業者数'!F35*100</f>
        <v>97.95918367346938</v>
      </c>
      <c r="D35" s="140">
        <f>('中学卒業者数'!CG35+'中学卒業者数'!CJ35)/'中学卒業者数'!G35*100</f>
        <v>97.5609756097561</v>
      </c>
      <c r="E35" s="140">
        <f>('中学卒業者数'!CH35+'中学卒業者数'!CK35)/'中学卒業者数'!H35*100</f>
        <v>98.24561403508771</v>
      </c>
      <c r="F35" s="126">
        <f>'中学卒業者数'!L35/('中学卒業者数'!CF35+'中学卒業者数'!CI35)*100</f>
        <v>100</v>
      </c>
      <c r="G35" s="126">
        <f>'中学卒業者数'!M35/('中学卒業者数'!CG35+'中学卒業者数'!CJ35)*100</f>
        <v>100</v>
      </c>
      <c r="H35" s="126">
        <f>'中学卒業者数'!N35/('中学卒業者数'!CH35+'中学卒業者数'!CK35)*100</f>
        <v>100</v>
      </c>
      <c r="I35" s="122">
        <f>'中学卒業者数'!I35/'中学卒業者数'!F35*100</f>
        <v>97.95918367346938</v>
      </c>
      <c r="J35" s="122">
        <f>'中学卒業者数'!J35/'中学卒業者数'!G35*100</f>
        <v>97.5609756097561</v>
      </c>
      <c r="K35" s="122">
        <f>'中学卒業者数'!K35/'中学卒業者数'!H35*100</f>
        <v>98.24561403508771</v>
      </c>
      <c r="L35" s="122">
        <f>('中学卒業者数'!BH35+'中学卒業者数'!BT35+'中学卒業者数'!BW35+'中学卒業者数'!BZ35+'中学卒業者数'!CC35)/'中学卒業者数'!F35*100</f>
        <v>2.0408163265306123</v>
      </c>
      <c r="M35" s="122">
        <f>('中学卒業者数'!BI35+'中学卒業者数'!BU35+'中学卒業者数'!BX35+'中学卒業者数'!CA35+'中学卒業者数'!CD35)/'中学卒業者数'!G35*100</f>
        <v>2.4390243902439024</v>
      </c>
      <c r="N35" s="122">
        <f>('中学卒業者数'!BJ35+'中学卒業者数'!BV35+'中学卒業者数'!BY35+'中学卒業者数'!CB35+'中学卒業者数'!CE35)/'中学卒業者数'!H35*100</f>
        <v>1.7543859649122806</v>
      </c>
      <c r="O35" s="29"/>
      <c r="P35" s="38" t="s">
        <v>24</v>
      </c>
      <c r="Q35" s="30"/>
    </row>
    <row r="36" spans="1:17" s="27" customFormat="1" ht="21" customHeight="1">
      <c r="A36" s="28"/>
      <c r="B36" s="93">
        <v>443</v>
      </c>
      <c r="C36" s="140">
        <f>('中学卒業者数'!CF36+'中学卒業者数'!CI36)/'中学卒業者数'!F36*100</f>
        <v>98.68421052631578</v>
      </c>
      <c r="D36" s="140">
        <f>('中学卒業者数'!CG36+'中学卒業者数'!CJ36)/'中学卒業者数'!G36*100</f>
        <v>97.2972972972973</v>
      </c>
      <c r="E36" s="140">
        <f>('中学卒業者数'!CH36+'中学卒業者数'!CK36)/'中学卒業者数'!H36*100</f>
        <v>100</v>
      </c>
      <c r="F36" s="126">
        <f>'中学卒業者数'!L36/('中学卒業者数'!CF36+'中学卒業者数'!CI36)*100</f>
        <v>100</v>
      </c>
      <c r="G36" s="126">
        <f>'中学卒業者数'!M36/('中学卒業者数'!CG36+'中学卒業者数'!CJ36)*100</f>
        <v>100</v>
      </c>
      <c r="H36" s="126">
        <f>'中学卒業者数'!N36/('中学卒業者数'!CH36+'中学卒業者数'!CK36)*100</f>
        <v>100</v>
      </c>
      <c r="I36" s="122">
        <f>'中学卒業者数'!I36/'中学卒業者数'!F36*100</f>
        <v>98.68421052631578</v>
      </c>
      <c r="J36" s="122">
        <f>'中学卒業者数'!J36/'中学卒業者数'!G36*100</f>
        <v>97.2972972972973</v>
      </c>
      <c r="K36" s="122">
        <f>'中学卒業者数'!K36/'中学卒業者数'!H36*100</f>
        <v>100</v>
      </c>
      <c r="L36" s="122">
        <f>('中学卒業者数'!BH36+'中学卒業者数'!BT36+'中学卒業者数'!BW36+'中学卒業者数'!BZ36+'中学卒業者数'!CC36)/'中学卒業者数'!F36*100</f>
        <v>0</v>
      </c>
      <c r="M36" s="122">
        <f>('中学卒業者数'!BI36+'中学卒業者数'!BU36+'中学卒業者数'!BX36+'中学卒業者数'!CA36+'中学卒業者数'!CD36)/'中学卒業者数'!G36*100</f>
        <v>0</v>
      </c>
      <c r="N36" s="122">
        <f>('中学卒業者数'!BJ36+'中学卒業者数'!BV36+'中学卒業者数'!BY36+'中学卒業者数'!CB36+'中学卒業者数'!CE36)/'中学卒業者数'!H36*100</f>
        <v>0</v>
      </c>
      <c r="O36" s="29"/>
      <c r="P36" s="38" t="s">
        <v>25</v>
      </c>
      <c r="Q36" s="30"/>
    </row>
    <row r="37" spans="1:17" s="27" customFormat="1" ht="21" customHeight="1">
      <c r="A37" s="28"/>
      <c r="B37" s="93">
        <v>482</v>
      </c>
      <c r="C37" s="140">
        <f>('中学卒業者数'!CF37+'中学卒業者数'!CI37)/'中学卒業者数'!F37*100</f>
        <v>94.5945945945946</v>
      </c>
      <c r="D37" s="140">
        <f>('中学卒業者数'!CG37+'中学卒業者数'!CJ37)/'中学卒業者数'!G37*100</f>
        <v>93.33333333333333</v>
      </c>
      <c r="E37" s="140">
        <f>('中学卒業者数'!CH37+'中学卒業者数'!CK37)/'中学卒業者数'!H37*100</f>
        <v>95.45454545454545</v>
      </c>
      <c r="F37" s="126">
        <f>'中学卒業者数'!L37/('中学卒業者数'!CF37+'中学卒業者数'!CI37)*100</f>
        <v>100</v>
      </c>
      <c r="G37" s="126">
        <f>'中学卒業者数'!M37/('中学卒業者数'!CG37+'中学卒業者数'!CJ37)*100</f>
        <v>100</v>
      </c>
      <c r="H37" s="126">
        <f>'中学卒業者数'!N37/('中学卒業者数'!CH37+'中学卒業者数'!CK37)*100</f>
        <v>100</v>
      </c>
      <c r="I37" s="122">
        <f>'中学卒業者数'!I37/'中学卒業者数'!F37*100</f>
        <v>94.5945945945946</v>
      </c>
      <c r="J37" s="122">
        <f>'中学卒業者数'!J37/'中学卒業者数'!G37*100</f>
        <v>93.33333333333333</v>
      </c>
      <c r="K37" s="122">
        <f>'中学卒業者数'!K37/'中学卒業者数'!H37*100</f>
        <v>95.45454545454545</v>
      </c>
      <c r="L37" s="122">
        <f>('中学卒業者数'!BH37+'中学卒業者数'!BT37+'中学卒業者数'!BW37+'中学卒業者数'!BZ37+'中学卒業者数'!CC37)/'中学卒業者数'!F37*100</f>
        <v>0</v>
      </c>
      <c r="M37" s="122">
        <f>('中学卒業者数'!BI37+'中学卒業者数'!BU37+'中学卒業者数'!BX37+'中学卒業者数'!CA37+'中学卒業者数'!CD37)/'中学卒業者数'!G37*100</f>
        <v>0</v>
      </c>
      <c r="N37" s="122">
        <f>('中学卒業者数'!BJ37+'中学卒業者数'!BV37+'中学卒業者数'!BY37+'中学卒業者数'!CB37+'中学卒業者数'!CE37)/'中学卒業者数'!H37*100</f>
        <v>0</v>
      </c>
      <c r="O37" s="29"/>
      <c r="P37" s="38" t="s">
        <v>26</v>
      </c>
      <c r="Q37" s="30"/>
    </row>
    <row r="38" spans="1:17" s="27" customFormat="1" ht="21" customHeight="1">
      <c r="A38" s="28"/>
      <c r="B38" s="93">
        <v>483</v>
      </c>
      <c r="C38" s="140">
        <f>('中学卒業者数'!CF38+'中学卒業者数'!CI38)/'中学卒業者数'!F38*100</f>
        <v>97.77777777777777</v>
      </c>
      <c r="D38" s="140">
        <f>('中学卒業者数'!CG38+'中学卒業者数'!CJ38)/'中学卒業者数'!G38*100</f>
        <v>98</v>
      </c>
      <c r="E38" s="140">
        <f>('中学卒業者数'!CH38+'中学卒業者数'!CK38)/'中学卒業者数'!H38*100</f>
        <v>97.5</v>
      </c>
      <c r="F38" s="126">
        <f>'中学卒業者数'!L38/('中学卒業者数'!CF38+'中学卒業者数'!CI38)*100</f>
        <v>100</v>
      </c>
      <c r="G38" s="126">
        <f>'中学卒業者数'!M38/('中学卒業者数'!CG38+'中学卒業者数'!CJ38)*100</f>
        <v>100</v>
      </c>
      <c r="H38" s="126">
        <f>'中学卒業者数'!N38/('中学卒業者数'!CH38+'中学卒業者数'!CK38)*100</f>
        <v>100</v>
      </c>
      <c r="I38" s="122">
        <f>'中学卒業者数'!I38/'中学卒業者数'!F38*100</f>
        <v>98.88888888888889</v>
      </c>
      <c r="J38" s="122">
        <f>'中学卒業者数'!J38/'中学卒業者数'!G38*100</f>
        <v>100</v>
      </c>
      <c r="K38" s="122">
        <f>'中学卒業者数'!K38/'中学卒業者数'!H38*100</f>
        <v>97.5</v>
      </c>
      <c r="L38" s="122">
        <f>('中学卒業者数'!BH38+'中学卒業者数'!BT38+'中学卒業者数'!BW38+'中学卒業者数'!BZ38+'中学卒業者数'!CC38)/'中学卒業者数'!F38*100</f>
        <v>1.1111111111111112</v>
      </c>
      <c r="M38" s="122">
        <f>('中学卒業者数'!BI38+'中学卒業者数'!BU38+'中学卒業者数'!BX38+'中学卒業者数'!CA38+'中学卒業者数'!CD38)/'中学卒業者数'!G38*100</f>
        <v>0</v>
      </c>
      <c r="N38" s="122">
        <f>('中学卒業者数'!BJ38+'中学卒業者数'!BV38+'中学卒業者数'!BY38+'中学卒業者数'!CB38+'中学卒業者数'!CE38)/'中学卒業者数'!H38*100</f>
        <v>2.5</v>
      </c>
      <c r="O38" s="29"/>
      <c r="P38" s="38" t="s">
        <v>27</v>
      </c>
      <c r="Q38" s="30"/>
    </row>
    <row r="39" spans="1:17" s="27" customFormat="1" ht="21" customHeight="1">
      <c r="A39" s="28"/>
      <c r="B39" s="93">
        <v>501</v>
      </c>
      <c r="C39" s="140">
        <f>('中学卒業者数'!CF39+'中学卒業者数'!CI39)/'中学卒業者数'!F39*100</f>
        <v>94.73684210526315</v>
      </c>
      <c r="D39" s="140">
        <f>('中学卒業者数'!CG39+'中学卒業者数'!CJ39)/'中学卒業者数'!G39*100</f>
        <v>96.15384615384616</v>
      </c>
      <c r="E39" s="140">
        <f>('中学卒業者数'!CH39+'中学卒業者数'!CK39)/'中学卒業者数'!H39*100</f>
        <v>93.54838709677419</v>
      </c>
      <c r="F39" s="126">
        <f>'中学卒業者数'!L39/('中学卒業者数'!CF39+'中学卒業者数'!CI39)*100</f>
        <v>100</v>
      </c>
      <c r="G39" s="126">
        <f>'中学卒業者数'!M39/('中学卒業者数'!CG39+'中学卒業者数'!CJ39)*100</f>
        <v>100</v>
      </c>
      <c r="H39" s="126">
        <f>'中学卒業者数'!N39/('中学卒業者数'!CH39+'中学卒業者数'!CK39)*100</f>
        <v>100</v>
      </c>
      <c r="I39" s="122">
        <f>'中学卒業者数'!I39/'中学卒業者数'!F39*100</f>
        <v>95.6140350877193</v>
      </c>
      <c r="J39" s="122">
        <f>'中学卒業者数'!J39/'中学卒業者数'!G39*100</f>
        <v>96.15384615384616</v>
      </c>
      <c r="K39" s="122">
        <f>'中学卒業者数'!K39/'中学卒業者数'!H39*100</f>
        <v>95.16129032258065</v>
      </c>
      <c r="L39" s="122">
        <f>('中学卒業者数'!BH39+'中学卒業者数'!BT39+'中学卒業者数'!BW39+'中学卒業者数'!BZ39+'中学卒業者数'!CC39)/'中学卒業者数'!F39*100</f>
        <v>0.8771929824561403</v>
      </c>
      <c r="M39" s="122">
        <f>('中学卒業者数'!BI39+'中学卒業者数'!BU39+'中学卒業者数'!BX39+'中学卒業者数'!CA39+'中学卒業者数'!CD39)/'中学卒業者数'!G39*100</f>
        <v>0</v>
      </c>
      <c r="N39" s="122">
        <f>('中学卒業者数'!BJ39+'中学卒業者数'!BV39+'中学卒業者数'!BY39+'中学卒業者数'!CB39+'中学卒業者数'!CE39)/'中学卒業者数'!H39*100</f>
        <v>1.6129032258064515</v>
      </c>
      <c r="O39" s="29"/>
      <c r="P39" s="38" t="s">
        <v>28</v>
      </c>
      <c r="Q39" s="30"/>
    </row>
    <row r="40" spans="1:17" s="27" customFormat="1" ht="21" customHeight="1">
      <c r="A40" s="28"/>
      <c r="B40" s="93">
        <v>502</v>
      </c>
      <c r="C40" s="140">
        <f>('中学卒業者数'!CF40+'中学卒業者数'!CI40)/'中学卒業者数'!F40*100</f>
        <v>96.22641509433963</v>
      </c>
      <c r="D40" s="140">
        <f>('中学卒業者数'!CG40+'中学卒業者数'!CJ40)/'中学卒業者数'!G40*100</f>
        <v>98.30508474576271</v>
      </c>
      <c r="E40" s="140">
        <f>('中学卒業者数'!CH40+'中学卒業者数'!CK40)/'中学卒業者数'!H40*100</f>
        <v>93.61702127659575</v>
      </c>
      <c r="F40" s="126">
        <f>'中学卒業者数'!L40/('中学卒業者数'!CF40+'中学卒業者数'!CI40)*100</f>
        <v>100</v>
      </c>
      <c r="G40" s="126">
        <f>'中学卒業者数'!M40/('中学卒業者数'!CG40+'中学卒業者数'!CJ40)*100</f>
        <v>100</v>
      </c>
      <c r="H40" s="126">
        <f>'中学卒業者数'!N40/('中学卒業者数'!CH40+'中学卒業者数'!CK40)*100</f>
        <v>100</v>
      </c>
      <c r="I40" s="122">
        <f>'中学卒業者数'!I40/'中学卒業者数'!F40*100</f>
        <v>96.22641509433963</v>
      </c>
      <c r="J40" s="122">
        <f>'中学卒業者数'!J40/'中学卒業者数'!G40*100</f>
        <v>98.30508474576271</v>
      </c>
      <c r="K40" s="122">
        <f>'中学卒業者数'!K40/'中学卒業者数'!H40*100</f>
        <v>93.61702127659575</v>
      </c>
      <c r="L40" s="122">
        <f>('中学卒業者数'!BH40+'中学卒業者数'!BT40+'中学卒業者数'!BW40+'中学卒業者数'!BZ40+'中学卒業者数'!CC40)/'中学卒業者数'!F40*100</f>
        <v>0.9433962264150944</v>
      </c>
      <c r="M40" s="122">
        <f>('中学卒業者数'!BI40+'中学卒業者数'!BU40+'中学卒業者数'!BX40+'中学卒業者数'!CA40+'中学卒業者数'!CD40)/'中学卒業者数'!G40*100</f>
        <v>0</v>
      </c>
      <c r="N40" s="122">
        <f>('中学卒業者数'!BJ40+'中学卒業者数'!BV40+'中学卒業者数'!BY40+'中学卒業者数'!CB40+'中学卒業者数'!CE40)/'中学卒業者数'!H40*100</f>
        <v>2.127659574468085</v>
      </c>
      <c r="O40" s="29"/>
      <c r="P40" s="38" t="s">
        <v>29</v>
      </c>
      <c r="Q40" s="30"/>
    </row>
    <row r="41" spans="1:17" s="27" customFormat="1" ht="21" customHeight="1">
      <c r="A41" s="28"/>
      <c r="B41" s="93">
        <v>503</v>
      </c>
      <c r="C41" s="140">
        <f>('中学卒業者数'!CF41+'中学卒業者数'!CI41)/'中学卒業者数'!F41*100</f>
        <v>97.72727272727273</v>
      </c>
      <c r="D41" s="140">
        <f>('中学卒業者数'!CG41+'中学卒業者数'!CJ41)/'中学卒業者数'!G41*100</f>
        <v>95.23809523809523</v>
      </c>
      <c r="E41" s="140">
        <f>('中学卒業者数'!CH41+'中学卒業者数'!CK41)/'中学卒業者数'!H41*100</f>
        <v>100</v>
      </c>
      <c r="F41" s="126">
        <f>'中学卒業者数'!L41/('中学卒業者数'!CF41+'中学卒業者数'!CI41)*100</f>
        <v>100</v>
      </c>
      <c r="G41" s="126">
        <f>'中学卒業者数'!M41/('中学卒業者数'!CG41+'中学卒業者数'!CJ41)*100</f>
        <v>100</v>
      </c>
      <c r="H41" s="126">
        <f>'中学卒業者数'!N41/('中学卒業者数'!CH41+'中学卒業者数'!CK41)*100</f>
        <v>100</v>
      </c>
      <c r="I41" s="122">
        <f>'中学卒業者数'!I41/'中学卒業者数'!F41*100</f>
        <v>97.72727272727273</v>
      </c>
      <c r="J41" s="122">
        <f>'中学卒業者数'!J41/'中学卒業者数'!G41*100</f>
        <v>95.23809523809523</v>
      </c>
      <c r="K41" s="122">
        <f>'中学卒業者数'!K41/'中学卒業者数'!H41*100</f>
        <v>100</v>
      </c>
      <c r="L41" s="122">
        <f>('中学卒業者数'!BH41+'中学卒業者数'!BT41+'中学卒業者数'!BW41+'中学卒業者数'!BZ41+'中学卒業者数'!CC41)/'中学卒業者数'!F41*100</f>
        <v>0</v>
      </c>
      <c r="M41" s="122">
        <f>('中学卒業者数'!BI41+'中学卒業者数'!BU41+'中学卒業者数'!BX41+'中学卒業者数'!CA41+'中学卒業者数'!CD41)/'中学卒業者数'!G41*100</f>
        <v>0</v>
      </c>
      <c r="N41" s="122">
        <f>('中学卒業者数'!BJ41+'中学卒業者数'!BV41+'中学卒業者数'!BY41+'中学卒業者数'!CB41+'中学卒業者数'!CE41)/'中学卒業者数'!H41*100</f>
        <v>0</v>
      </c>
      <c r="O41" s="29"/>
      <c r="P41" s="38" t="s">
        <v>30</v>
      </c>
      <c r="Q41" s="30"/>
    </row>
    <row r="42" spans="1:17" s="27" customFormat="1" ht="21" customHeight="1">
      <c r="A42" s="28"/>
      <c r="B42" s="93">
        <v>504</v>
      </c>
      <c r="C42" s="140">
        <f>('中学卒業者数'!CF42+'中学卒業者数'!CI42)/'中学卒業者数'!F42*100</f>
        <v>100</v>
      </c>
      <c r="D42" s="140">
        <f>('中学卒業者数'!CG42+'中学卒業者数'!CJ42)/'中学卒業者数'!G42*100</f>
        <v>100</v>
      </c>
      <c r="E42" s="140">
        <f>('中学卒業者数'!CH42+'中学卒業者数'!CK42)/'中学卒業者数'!H42*100</f>
        <v>100</v>
      </c>
      <c r="F42" s="126">
        <f>'中学卒業者数'!L42/('中学卒業者数'!CF42+'中学卒業者数'!CI42)*100</f>
        <v>100</v>
      </c>
      <c r="G42" s="126">
        <f>'中学卒業者数'!M42/('中学卒業者数'!CG42+'中学卒業者数'!CJ42)*100</f>
        <v>100</v>
      </c>
      <c r="H42" s="126">
        <f>'中学卒業者数'!N42/('中学卒業者数'!CH42+'中学卒業者数'!CK42)*100</f>
        <v>100</v>
      </c>
      <c r="I42" s="122">
        <f>'中学卒業者数'!I42/'中学卒業者数'!F42*100</f>
        <v>100</v>
      </c>
      <c r="J42" s="122">
        <f>'中学卒業者数'!J42/'中学卒業者数'!G42*100</f>
        <v>100</v>
      </c>
      <c r="K42" s="122">
        <f>'中学卒業者数'!K42/'中学卒業者数'!H42*100</f>
        <v>100</v>
      </c>
      <c r="L42" s="122">
        <f>('中学卒業者数'!BH42+'中学卒業者数'!BT42+'中学卒業者数'!BW42+'中学卒業者数'!BZ42+'中学卒業者数'!CC42)/'中学卒業者数'!F42*100</f>
        <v>0</v>
      </c>
      <c r="M42" s="122">
        <f>('中学卒業者数'!BI42+'中学卒業者数'!BU42+'中学卒業者数'!BX42+'中学卒業者数'!CA42+'中学卒業者数'!CD42)/'中学卒業者数'!G42*100</f>
        <v>0</v>
      </c>
      <c r="N42" s="122">
        <f>('中学卒業者数'!BJ42+'中学卒業者数'!BV42+'中学卒業者数'!BY42+'中学卒業者数'!CB42+'中学卒業者数'!CE42)/'中学卒業者数'!H42*100</f>
        <v>0</v>
      </c>
      <c r="O42" s="29"/>
      <c r="P42" s="38" t="s">
        <v>31</v>
      </c>
      <c r="Q42" s="30"/>
    </row>
    <row r="43" spans="1:17" s="27" customFormat="1" ht="12" customHeight="1">
      <c r="A43" s="28"/>
      <c r="B43" s="94"/>
      <c r="C43" s="122"/>
      <c r="D43" s="122"/>
      <c r="E43" s="122"/>
      <c r="F43" s="126"/>
      <c r="G43" s="122"/>
      <c r="H43" s="122"/>
      <c r="I43" s="122"/>
      <c r="J43" s="122"/>
      <c r="K43" s="122"/>
      <c r="L43" s="122"/>
      <c r="M43" s="122"/>
      <c r="N43" s="123"/>
      <c r="O43" s="29"/>
      <c r="P43" s="38"/>
      <c r="Q43" s="30"/>
    </row>
    <row r="44" spans="1:17" s="27" customFormat="1" ht="3.75" customHeight="1">
      <c r="A44" s="28"/>
      <c r="B44" s="92"/>
      <c r="C44" s="117"/>
      <c r="D44" s="117"/>
      <c r="E44" s="117"/>
      <c r="F44" s="124"/>
      <c r="G44" s="117"/>
      <c r="H44" s="117"/>
      <c r="I44" s="117"/>
      <c r="J44" s="117"/>
      <c r="K44" s="117"/>
      <c r="L44" s="117"/>
      <c r="M44" s="117"/>
      <c r="N44" s="118"/>
      <c r="O44" s="48"/>
      <c r="P44" s="39"/>
      <c r="Q44" s="40"/>
    </row>
    <row r="45" spans="3:16" s="41" customFormat="1" ht="12" customHeight="1">
      <c r="C45" s="25"/>
      <c r="P45" s="25"/>
    </row>
    <row r="46" ht="13.5">
      <c r="C46" s="25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滋賀県</cp:lastModifiedBy>
  <cp:lastPrinted>2006-11-01T00:48:50Z</cp:lastPrinted>
  <dcterms:created xsi:type="dcterms:W3CDTF">2000-08-29T05:15:05Z</dcterms:created>
  <dcterms:modified xsi:type="dcterms:W3CDTF">2006-11-01T00:50:50Z</dcterms:modified>
  <cp:category/>
  <cp:version/>
  <cp:contentType/>
  <cp:contentStatus/>
</cp:coreProperties>
</file>