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875" yWindow="885" windowWidth="15180" windowHeight="11640" tabRatio="843" activeTab="0"/>
  </bookViews>
  <sheets>
    <sheet name="P222-225" sheetId="1" r:id="rId1"/>
    <sheet name="Sheet1" sheetId="2" r:id="rId2"/>
  </sheets>
  <definedNames>
    <definedName name="_xlnm.Print_Area" localSheetId="0">'P222-225'!$A$1:$AZ$56</definedName>
  </definedNames>
  <calcPr fullCalcOnLoad="1" refMode="R1C1"/>
</workbook>
</file>

<file path=xl/sharedStrings.xml><?xml version="1.0" encoding="utf-8"?>
<sst xmlns="http://schemas.openxmlformats.org/spreadsheetml/2006/main" count="158" uniqueCount="95">
  <si>
    <t>青森</t>
  </si>
  <si>
    <t>宮城</t>
  </si>
  <si>
    <t>北海道</t>
  </si>
  <si>
    <t>沖縄</t>
  </si>
  <si>
    <t>岩　手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</si>
  <si>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</si>
  <si>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</si>
  <si>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</si>
  <si>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</si>
  <si>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</si>
  <si>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</si>
  <si>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</si>
  <si>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</si>
  <si>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</si>
  <si>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</si>
  <si>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</si>
  <si>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</si>
  <si>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</si>
  <si>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</si>
  <si>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</si>
  <si>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</si>
  <si>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</si>
  <si>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</si>
  <si>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</si>
  <si>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</si>
  <si>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</si>
  <si>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</si>
  <si>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</si>
  <si>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</si>
  <si>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</si>
  <si>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</si>
  <si>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</si>
  <si>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</si>
  <si>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</si>
  <si>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</si>
  <si>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</si>
  <si>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</si>
  <si>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</si>
  <si>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</si>
  <si>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</si>
  <si>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</si>
  <si>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</si>
  <si>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</si>
  <si>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</si>
  <si>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</si>
  <si>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</si>
  <si>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</si>
  <si>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都道府県</t>
  </si>
  <si>
    <t>農業</t>
  </si>
  <si>
    <t>１経営体当たり経営耕地面積</t>
  </si>
  <si>
    <t>借入耕地率</t>
  </si>
  <si>
    <t>田の経営耕地
面積率</t>
  </si>
  <si>
    <t>畑の経営耕地
面積率</t>
  </si>
  <si>
    <t>樹園地の
経営耕地
面積率</t>
  </si>
  <si>
    <t>全国</t>
  </si>
  <si>
    <t>販売農家　世帯</t>
  </si>
  <si>
    <t>販売農家</t>
  </si>
  <si>
    <t>自給的農家</t>
  </si>
  <si>
    <t>経営耕地面積</t>
  </si>
  <si>
    <t>経営耕地面積（畑分）</t>
  </si>
  <si>
    <t>経営耕地面積（田んぼ分）</t>
  </si>
  <si>
    <t>経営耕地面積（果樹園分）</t>
  </si>
  <si>
    <t>土地持ち非農家</t>
  </si>
  <si>
    <t>番号</t>
  </si>
  <si>
    <t>農林業経営体（経営体）</t>
  </si>
  <si>
    <t>農業経営体（経営体）</t>
  </si>
  <si>
    <t>経営耕地
面　　積     （a）</t>
  </si>
  <si>
    <t>田の経営耕地面積率    (%)</t>
  </si>
  <si>
    <t>畑の経営耕地面積率    (%)</t>
  </si>
  <si>
    <t>樹園地の経営耕地面積率   (%)</t>
  </si>
  <si>
    <t>借入耕地
面　　積   (a)</t>
  </si>
  <si>
    <t>借入耕地率   (%)</t>
  </si>
  <si>
    <t>総農家数   (戸)</t>
  </si>
  <si>
    <t>販売農家　　　（戸）</t>
  </si>
  <si>
    <t>専業農家　　（戸）</t>
  </si>
  <si>
    <t>専業　　　農家率（％）</t>
  </si>
  <si>
    <t>第 １ 種
兼業農家　　　（戸）</t>
  </si>
  <si>
    <t>第 １ 種
兼業農家率　　　（％）</t>
  </si>
  <si>
    <t>第 ２ 種
兼業農家   （戸）</t>
  </si>
  <si>
    <t>第 ２ 種
兼業農家率　　　（％）</t>
  </si>
  <si>
    <t>主業農家　　　（戸）</t>
  </si>
  <si>
    <t>準主業農家　　　（戸）</t>
  </si>
  <si>
    <t>副業的農家　　　（戸）</t>
  </si>
  <si>
    <t>平均年齢　　　（歳）</t>
  </si>
  <si>
    <t>基幹的農業従事者　　　（人）　　</t>
  </si>
  <si>
    <t>農業就業　　人口   （人）</t>
  </si>
  <si>
    <t>自給的農家　　　（戸）</t>
  </si>
  <si>
    <t>土地持ち　　非農家    （戸）</t>
  </si>
  <si>
    <t>耕作放棄面積   （a）</t>
  </si>
  <si>
    <t>販売農家（つづき）</t>
  </si>
  <si>
    <t>環境保全型農業に取り組んでいる経営体の割合</t>
  </si>
  <si>
    <t>主要項目都道府県一覧表</t>
  </si>
  <si>
    <t>（a）</t>
  </si>
  <si>
    <t>耕作放棄　　面積　　　（a）</t>
  </si>
  <si>
    <t>経営耕地　　面積　　　（a）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</si>
</sst>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"/>
    <numFmt numFmtId="178" formatCode="0.0;\-0.0"/>
    <numFmt numFmtId="179" formatCode="0.0"/>
    <numFmt numFmtId="180" formatCode="0.00_ "/>
    <numFmt numFmtId="181" formatCode="###\ ###\ ##0\ "/>
    <numFmt numFmtId="182" formatCode="0.00_);[Red]\(0.00\)"/>
    <numFmt numFmtId="183" formatCode="* ###\ ###\ ##0_ ;_ * \-#\ ##0_ ;_ * &quot;-&quot;_ ;_ @_ "/>
    <numFmt numFmtId="184" formatCode="0.00\ "/>
    <numFmt numFmtId="185" formatCode="###\ ###\ ###\ ###\ ###\ ###\ ##0"/>
    <numFmt numFmtId="186" formatCode="###\ ###\ ##0"/>
    <numFmt numFmtId="187" formatCode="#\ ###\ ##0\ "/>
    <numFmt numFmtId="188" formatCode="#,##0.00_ "/>
    <numFmt numFmtId="189" formatCode="#,###,###,##0"/>
    <numFmt numFmtId="190" formatCode="###,###,##0"/>
    <numFmt numFmtId="191" formatCode="###.0"/>
    <numFmt numFmtId="192" formatCode="#,##0.0_);[Red]\(#,##0.0\)"/>
    <numFmt numFmtId="193" formatCode="0.0_ "/>
    <numFmt numFmtId="194" formatCode="0.0_);[Red]\(0.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10"/>
      <name val="ＭＳ 明朝"/>
      <family val="1"/>
    </font>
    <font>
      <sz val="9"/>
      <name val="MS UI Gothic"/>
      <family val="3"/>
    </font>
    <font>
      <sz val="6"/>
      <name val="MS UI Gothic"/>
      <family val="3"/>
    </font>
    <font>
      <b/>
      <sz val="9"/>
      <name val="MS UI Gothic"/>
      <family val="3"/>
    </font>
    <font>
      <b/>
      <sz val="9"/>
      <name val="ＭＳ 明朝"/>
      <family val="1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9" fillId="31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0" fillId="0" borderId="0" xfId="63">
      <alignment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183" fontId="8" fillId="0" borderId="0" xfId="62" applyNumberFormat="1" applyFont="1" applyBorder="1" applyAlignment="1">
      <alignment horizontal="right" vertical="center"/>
      <protection/>
    </xf>
    <xf numFmtId="184" fontId="8" fillId="0" borderId="0" xfId="62" applyNumberFormat="1" applyFont="1" applyBorder="1" applyAlignment="1">
      <alignment horizontal="right" vertical="center"/>
      <protection/>
    </xf>
    <xf numFmtId="49" fontId="5" fillId="0" borderId="10" xfId="0" applyNumberFormat="1" applyFont="1" applyBorder="1" applyAlignment="1">
      <alignment horizontal="distributed" vertical="center"/>
    </xf>
    <xf numFmtId="177" fontId="50" fillId="0" borderId="0" xfId="0" applyNumberFormat="1" applyFont="1" applyBorder="1" applyAlignment="1">
      <alignment horizontal="right" vertical="center"/>
    </xf>
    <xf numFmtId="177" fontId="50" fillId="32" borderId="0" xfId="0" applyNumberFormat="1" applyFont="1" applyFill="1" applyBorder="1" applyAlignment="1">
      <alignment horizontal="right" vertical="center"/>
    </xf>
    <xf numFmtId="186" fontId="50" fillId="0" borderId="0" xfId="0" applyNumberFormat="1" applyFont="1" applyBorder="1" applyAlignment="1">
      <alignment horizontal="right" vertical="center"/>
    </xf>
    <xf numFmtId="186" fontId="50" fillId="32" borderId="0" xfId="0" applyNumberFormat="1" applyFont="1" applyFill="1" applyBorder="1" applyAlignment="1">
      <alignment horizontal="right" vertical="center"/>
    </xf>
    <xf numFmtId="183" fontId="8" fillId="0" borderId="0" xfId="62" applyNumberFormat="1" applyFont="1" applyFill="1" applyBorder="1" applyAlignment="1">
      <alignment horizontal="right" vertical="center"/>
      <protection/>
    </xf>
    <xf numFmtId="182" fontId="8" fillId="0" borderId="0" xfId="62" applyNumberFormat="1" applyFont="1" applyBorder="1" applyAlignment="1">
      <alignment horizontal="right" vertical="center"/>
      <protection/>
    </xf>
    <xf numFmtId="0" fontId="10" fillId="0" borderId="0" xfId="63" applyBorder="1">
      <alignment vertical="center"/>
      <protection/>
    </xf>
    <xf numFmtId="0" fontId="0" fillId="0" borderId="0" xfId="0" applyBorder="1" applyAlignment="1">
      <alignment vertical="center"/>
    </xf>
    <xf numFmtId="0" fontId="9" fillId="0" borderId="11" xfId="62" applyFont="1" applyBorder="1" applyAlignment="1">
      <alignment horizontal="center" vertical="top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41" fontId="9" fillId="0" borderId="11" xfId="64" applyNumberFormat="1" applyFont="1" applyBorder="1" applyAlignment="1">
      <alignment vertical="center"/>
      <protection/>
    </xf>
    <xf numFmtId="0" fontId="5" fillId="0" borderId="12" xfId="62" applyFont="1" applyFill="1" applyBorder="1" applyAlignment="1">
      <alignment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182" fontId="8" fillId="0" borderId="0" xfId="62" applyNumberFormat="1" applyFont="1" applyFill="1" applyBorder="1" applyAlignment="1">
      <alignment horizontal="right" vertical="center"/>
      <protection/>
    </xf>
    <xf numFmtId="182" fontId="8" fillId="33" borderId="0" xfId="62" applyNumberFormat="1" applyFont="1" applyFill="1" applyBorder="1" applyAlignment="1">
      <alignment horizontal="right" vertical="center"/>
      <protection/>
    </xf>
    <xf numFmtId="179" fontId="8" fillId="0" borderId="0" xfId="62" applyNumberFormat="1" applyFont="1" applyFill="1" applyBorder="1" applyAlignment="1">
      <alignment horizontal="right" vertical="center"/>
      <protection/>
    </xf>
    <xf numFmtId="179" fontId="50" fillId="0" borderId="0" xfId="0" applyNumberFormat="1" applyFont="1" applyBorder="1" applyAlignment="1">
      <alignment horizontal="right" vertical="center"/>
    </xf>
    <xf numFmtId="179" fontId="50" fillId="32" borderId="0" xfId="0" applyNumberFormat="1" applyFont="1" applyFill="1" applyBorder="1" applyAlignment="1">
      <alignment horizontal="right" vertical="center"/>
    </xf>
    <xf numFmtId="0" fontId="10" fillId="0" borderId="11" xfId="63" applyBorder="1">
      <alignment vertical="center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vertical="center" wrapText="1"/>
      <protection/>
    </xf>
    <xf numFmtId="0" fontId="10" fillId="0" borderId="15" xfId="63" applyBorder="1">
      <alignment vertical="center"/>
      <protection/>
    </xf>
    <xf numFmtId="0" fontId="5" fillId="0" borderId="16" xfId="62" applyFont="1" applyFill="1" applyBorder="1" applyAlignment="1">
      <alignment vertical="center" wrapText="1"/>
      <protection/>
    </xf>
    <xf numFmtId="0" fontId="5" fillId="0" borderId="10" xfId="64" applyFont="1" applyFill="1" applyBorder="1" applyAlignment="1">
      <alignment horizontal="distributed" vertical="center"/>
      <protection/>
    </xf>
    <xf numFmtId="0" fontId="5" fillId="32" borderId="10" xfId="64" applyFont="1" applyFill="1" applyBorder="1" applyAlignment="1">
      <alignment horizontal="distributed" vertical="center"/>
      <protection/>
    </xf>
    <xf numFmtId="186" fontId="7" fillId="0" borderId="0" xfId="0" applyNumberFormat="1" applyFont="1" applyBorder="1" applyAlignment="1">
      <alignment horizontal="right" vertical="center"/>
    </xf>
    <xf numFmtId="184" fontId="8" fillId="0" borderId="0" xfId="62" applyNumberFormat="1" applyFont="1" applyFill="1" applyBorder="1" applyAlignment="1">
      <alignment horizontal="right" vertical="center"/>
      <protection/>
    </xf>
    <xf numFmtId="185" fontId="5" fillId="0" borderId="0" xfId="0" applyNumberFormat="1" applyFont="1" applyFill="1" applyBorder="1" applyAlignment="1">
      <alignment horizontal="right" vertical="center"/>
    </xf>
    <xf numFmtId="182" fontId="8" fillId="32" borderId="0" xfId="62" applyNumberFormat="1" applyFont="1" applyFill="1" applyBorder="1" applyAlignment="1">
      <alignment horizontal="right" vertical="center"/>
      <protection/>
    </xf>
    <xf numFmtId="184" fontId="8" fillId="32" borderId="0" xfId="62" applyNumberFormat="1" applyFont="1" applyFill="1" applyBorder="1" applyAlignment="1">
      <alignment horizontal="right" vertical="center"/>
      <protection/>
    </xf>
    <xf numFmtId="186" fontId="50" fillId="0" borderId="17" xfId="0" applyNumberFormat="1" applyFont="1" applyBorder="1" applyAlignment="1">
      <alignment horizontal="right" vertical="center"/>
    </xf>
    <xf numFmtId="186" fontId="50" fillId="0" borderId="18" xfId="0" applyNumberFormat="1" applyFont="1" applyBorder="1" applyAlignment="1">
      <alignment horizontal="right" vertical="center"/>
    </xf>
    <xf numFmtId="186" fontId="50" fillId="32" borderId="18" xfId="0" applyNumberFormat="1" applyFont="1" applyFill="1" applyBorder="1" applyAlignment="1">
      <alignment horizontal="right" vertical="center"/>
    </xf>
    <xf numFmtId="186" fontId="50" fillId="0" borderId="19" xfId="0" applyNumberFormat="1" applyFont="1" applyBorder="1" applyAlignment="1">
      <alignment horizontal="right" vertical="center"/>
    </xf>
    <xf numFmtId="186" fontId="50" fillId="0" borderId="11" xfId="0" applyNumberFormat="1" applyFont="1" applyBorder="1" applyAlignment="1">
      <alignment horizontal="right" vertical="center"/>
    </xf>
    <xf numFmtId="177" fontId="50" fillId="0" borderId="11" xfId="0" applyNumberFormat="1" applyFont="1" applyBorder="1" applyAlignment="1">
      <alignment horizontal="right" vertical="center"/>
    </xf>
    <xf numFmtId="182" fontId="8" fillId="0" borderId="11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79" fontId="50" fillId="0" borderId="11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distributed" vertical="center"/>
    </xf>
    <xf numFmtId="0" fontId="5" fillId="0" borderId="16" xfId="64" applyFont="1" applyFill="1" applyBorder="1" applyAlignment="1">
      <alignment horizontal="distributed" vertical="center"/>
      <protection/>
    </xf>
    <xf numFmtId="0" fontId="12" fillId="0" borderId="0" xfId="63" applyFont="1">
      <alignment vertical="center"/>
      <protection/>
    </xf>
    <xf numFmtId="0" fontId="13" fillId="0" borderId="10" xfId="64" applyFont="1" applyFill="1" applyBorder="1" applyAlignment="1">
      <alignment horizontal="distributed" vertical="center"/>
      <protection/>
    </xf>
    <xf numFmtId="186" fontId="51" fillId="0" borderId="18" xfId="0" applyNumberFormat="1" applyFont="1" applyBorder="1" applyAlignment="1">
      <alignment horizontal="right" vertical="center"/>
    </xf>
    <xf numFmtId="186" fontId="51" fillId="0" borderId="0" xfId="0" applyNumberFormat="1" applyFont="1" applyBorder="1" applyAlignment="1">
      <alignment horizontal="right" vertical="center"/>
    </xf>
    <xf numFmtId="177" fontId="51" fillId="0" borderId="0" xfId="0" applyNumberFormat="1" applyFont="1" applyBorder="1" applyAlignment="1">
      <alignment horizontal="right" vertical="center"/>
    </xf>
    <xf numFmtId="182" fontId="14" fillId="0" borderId="0" xfId="62" applyNumberFormat="1" applyFont="1" applyFill="1" applyBorder="1" applyAlignment="1">
      <alignment horizontal="right" vertical="center"/>
      <protection/>
    </xf>
    <xf numFmtId="184" fontId="14" fillId="0" borderId="0" xfId="62" applyNumberFormat="1" applyFont="1" applyFill="1" applyBorder="1" applyAlignment="1">
      <alignment horizontal="right" vertical="center"/>
      <protection/>
    </xf>
    <xf numFmtId="179" fontId="51" fillId="0" borderId="0" xfId="0" applyNumberFormat="1" applyFont="1" applyBorder="1" applyAlignment="1">
      <alignment horizontal="right" vertical="center"/>
    </xf>
    <xf numFmtId="0" fontId="5" fillId="0" borderId="11" xfId="62" applyFont="1" applyFill="1" applyBorder="1" applyAlignment="1">
      <alignment vertical="top"/>
      <protection/>
    </xf>
    <xf numFmtId="0" fontId="9" fillId="0" borderId="11" xfId="62" applyFont="1" applyFill="1" applyBorder="1" applyAlignment="1">
      <alignment horizontal="center" vertical="top"/>
      <protection/>
    </xf>
    <xf numFmtId="186" fontId="7" fillId="0" borderId="0" xfId="60" applyNumberFormat="1" applyFont="1" applyFill="1" applyBorder="1" applyAlignment="1">
      <alignment horizontal="right" vertical="center"/>
      <protection/>
    </xf>
    <xf numFmtId="191" fontId="7" fillId="0" borderId="0" xfId="60" applyNumberFormat="1" applyFont="1" applyFill="1" applyBorder="1" applyAlignment="1">
      <alignment horizontal="right" vertical="center"/>
      <protection/>
    </xf>
    <xf numFmtId="186" fontId="7" fillId="0" borderId="0" xfId="60" applyNumberFormat="1" applyFont="1" applyFill="1" applyBorder="1" applyAlignment="1">
      <alignment horizontal="right"/>
      <protection/>
    </xf>
    <xf numFmtId="191" fontId="7" fillId="0" borderId="0" xfId="60" applyNumberFormat="1" applyFont="1" applyFill="1" applyBorder="1" applyAlignment="1">
      <alignment horizontal="right"/>
      <protection/>
    </xf>
    <xf numFmtId="186" fontId="7" fillId="0" borderId="11" xfId="60" applyNumberFormat="1" applyFont="1" applyFill="1" applyBorder="1" applyAlignment="1">
      <alignment horizontal="right" vertical="center"/>
      <protection/>
    </xf>
    <xf numFmtId="191" fontId="7" fillId="0" borderId="11" xfId="60" applyNumberFormat="1" applyFont="1" applyFill="1" applyBorder="1" applyAlignment="1">
      <alignment horizontal="right" vertical="center"/>
      <protection/>
    </xf>
    <xf numFmtId="181" fontId="10" fillId="0" borderId="0" xfId="63" applyNumberFormat="1">
      <alignment vertical="center"/>
      <protection/>
    </xf>
    <xf numFmtId="186" fontId="7" fillId="32" borderId="0" xfId="60" applyNumberFormat="1" applyFont="1" applyFill="1" applyBorder="1" applyAlignment="1">
      <alignment horizontal="right" vertical="center"/>
      <protection/>
    </xf>
    <xf numFmtId="191" fontId="7" fillId="32" borderId="0" xfId="60" applyNumberFormat="1" applyFont="1" applyFill="1" applyBorder="1" applyAlignment="1">
      <alignment horizontal="right" vertical="center"/>
      <protection/>
    </xf>
    <xf numFmtId="186" fontId="7" fillId="32" borderId="0" xfId="60" applyNumberFormat="1" applyFont="1" applyFill="1" applyBorder="1" applyAlignment="1">
      <alignment horizontal="right"/>
      <protection/>
    </xf>
    <xf numFmtId="191" fontId="7" fillId="32" borderId="0" xfId="60" applyNumberFormat="1" applyFont="1" applyFill="1" applyBorder="1" applyAlignment="1">
      <alignment horizontal="right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10" fillId="0" borderId="17" xfId="63" applyBorder="1">
      <alignment vertical="center"/>
      <protection/>
    </xf>
    <xf numFmtId="0" fontId="10" fillId="0" borderId="18" xfId="63" applyBorder="1">
      <alignment vertical="center"/>
      <protection/>
    </xf>
    <xf numFmtId="0" fontId="12" fillId="0" borderId="18" xfId="63" applyFont="1" applyBorder="1">
      <alignment vertical="center"/>
      <protection/>
    </xf>
    <xf numFmtId="0" fontId="10" fillId="0" borderId="19" xfId="63" applyBorder="1">
      <alignment vertical="center"/>
      <protection/>
    </xf>
    <xf numFmtId="192" fontId="8" fillId="0" borderId="0" xfId="62" applyNumberFormat="1" applyFont="1" applyBorder="1" applyAlignment="1">
      <alignment horizontal="right" vertical="center"/>
      <protection/>
    </xf>
    <xf numFmtId="192" fontId="8" fillId="32" borderId="0" xfId="62" applyNumberFormat="1" applyFont="1" applyFill="1" applyBorder="1" applyAlignment="1">
      <alignment horizontal="right" vertical="center"/>
      <protection/>
    </xf>
    <xf numFmtId="192" fontId="8" fillId="0" borderId="0" xfId="62" applyNumberFormat="1" applyFont="1" applyFill="1" applyBorder="1" applyAlignment="1">
      <alignment horizontal="right" vertical="center"/>
      <protection/>
    </xf>
    <xf numFmtId="192" fontId="14" fillId="0" borderId="0" xfId="62" applyNumberFormat="1" applyFont="1" applyFill="1" applyBorder="1" applyAlignment="1">
      <alignment horizontal="right" vertical="center"/>
      <protection/>
    </xf>
    <xf numFmtId="192" fontId="8" fillId="0" borderId="11" xfId="62" applyNumberFormat="1" applyFont="1" applyFill="1" applyBorder="1" applyAlignment="1">
      <alignment horizontal="right" vertical="center"/>
      <protection/>
    </xf>
    <xf numFmtId="192" fontId="10" fillId="0" borderId="0" xfId="63" applyNumberFormat="1" applyBorder="1">
      <alignment vertical="center"/>
      <protection/>
    </xf>
    <xf numFmtId="192" fontId="10" fillId="0" borderId="0" xfId="63" applyNumberFormat="1">
      <alignment vertical="center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192" fontId="8" fillId="34" borderId="0" xfId="62" applyNumberFormat="1" applyFont="1" applyFill="1" applyBorder="1" applyAlignment="1">
      <alignment horizontal="right" vertical="center"/>
      <protection/>
    </xf>
    <xf numFmtId="186" fontId="15" fillId="0" borderId="0" xfId="60" applyNumberFormat="1" applyFont="1" applyFill="1" applyBorder="1" applyAlignment="1">
      <alignment horizontal="right" vertical="center"/>
      <protection/>
    </xf>
    <xf numFmtId="191" fontId="15" fillId="0" borderId="0" xfId="60" applyNumberFormat="1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center" vertical="top"/>
      <protection/>
    </xf>
    <xf numFmtId="192" fontId="10" fillId="0" borderId="0" xfId="63" applyNumberFormat="1" applyFill="1" applyBorder="1">
      <alignment vertical="center"/>
      <protection/>
    </xf>
    <xf numFmtId="0" fontId="10" fillId="0" borderId="0" xfId="63" applyFill="1" applyBorder="1">
      <alignment vertical="center"/>
      <protection/>
    </xf>
    <xf numFmtId="0" fontId="52" fillId="0" borderId="0" xfId="0" applyFont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12" fillId="0" borderId="0" xfId="63" applyFont="1" applyFill="1" applyBorder="1">
      <alignment vertical="center"/>
      <protection/>
    </xf>
    <xf numFmtId="177" fontId="8" fillId="0" borderId="0" xfId="62" applyNumberFormat="1" applyFont="1" applyFill="1" applyBorder="1" applyAlignment="1">
      <alignment horizontal="right" vertical="center"/>
      <protection/>
    </xf>
    <xf numFmtId="41" fontId="9" fillId="0" borderId="0" xfId="64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176" fontId="5" fillId="0" borderId="0" xfId="62" applyNumberFormat="1" applyFont="1" applyFill="1" applyBorder="1" applyAlignment="1">
      <alignment horizontal="center" vertical="center" wrapText="1"/>
      <protection/>
    </xf>
    <xf numFmtId="193" fontId="50" fillId="0" borderId="0" xfId="0" applyNumberFormat="1" applyFont="1" applyBorder="1" applyAlignment="1">
      <alignment horizontal="right" vertical="center"/>
    </xf>
    <xf numFmtId="193" fontId="50" fillId="32" borderId="0" xfId="0" applyNumberFormat="1" applyFont="1" applyFill="1" applyBorder="1" applyAlignment="1">
      <alignment horizontal="right" vertical="center"/>
    </xf>
    <xf numFmtId="193" fontId="51" fillId="0" borderId="0" xfId="0" applyNumberFormat="1" applyFont="1" applyBorder="1" applyAlignment="1">
      <alignment horizontal="right" vertical="center"/>
    </xf>
    <xf numFmtId="193" fontId="50" fillId="0" borderId="11" xfId="0" applyNumberFormat="1" applyFont="1" applyBorder="1" applyAlignment="1">
      <alignment horizontal="right" vertical="center"/>
    </xf>
    <xf numFmtId="194" fontId="50" fillId="0" borderId="0" xfId="0" applyNumberFormat="1" applyFont="1" applyBorder="1" applyAlignment="1">
      <alignment horizontal="right" vertical="center"/>
    </xf>
    <xf numFmtId="194" fontId="8" fillId="0" borderId="0" xfId="62" applyNumberFormat="1" applyFont="1" applyFill="1" applyBorder="1" applyAlignment="1">
      <alignment horizontal="right" vertical="center"/>
      <protection/>
    </xf>
    <xf numFmtId="194" fontId="50" fillId="32" borderId="0" xfId="0" applyNumberFormat="1" applyFont="1" applyFill="1" applyBorder="1" applyAlignment="1">
      <alignment horizontal="right" vertical="center"/>
    </xf>
    <xf numFmtId="194" fontId="8" fillId="32" borderId="0" xfId="62" applyNumberFormat="1" applyFont="1" applyFill="1" applyBorder="1" applyAlignment="1">
      <alignment horizontal="right" vertical="center"/>
      <protection/>
    </xf>
    <xf numFmtId="194" fontId="51" fillId="0" borderId="0" xfId="0" applyNumberFormat="1" applyFont="1" applyBorder="1" applyAlignment="1">
      <alignment horizontal="right" vertical="center"/>
    </xf>
    <xf numFmtId="194" fontId="14" fillId="0" borderId="0" xfId="62" applyNumberFormat="1" applyFont="1" applyFill="1" applyBorder="1" applyAlignment="1">
      <alignment horizontal="right" vertical="center"/>
      <protection/>
    </xf>
    <xf numFmtId="194" fontId="8" fillId="0" borderId="0" xfId="62" applyNumberFormat="1" applyFont="1" applyBorder="1" applyAlignment="1">
      <alignment horizontal="right" vertical="center"/>
      <protection/>
    </xf>
    <xf numFmtId="194" fontId="50" fillId="0" borderId="11" xfId="0" applyNumberFormat="1" applyFont="1" applyBorder="1" applyAlignment="1">
      <alignment horizontal="right" vertical="center"/>
    </xf>
    <xf numFmtId="194" fontId="8" fillId="0" borderId="11" xfId="62" applyNumberFormat="1" applyFont="1" applyFill="1" applyBorder="1" applyAlignment="1">
      <alignment horizontal="right" vertical="center"/>
      <protection/>
    </xf>
    <xf numFmtId="194" fontId="7" fillId="0" borderId="0" xfId="63" applyNumberFormat="1" applyFont="1" applyBorder="1">
      <alignment vertical="center"/>
      <protection/>
    </xf>
    <xf numFmtId="194" fontId="7" fillId="32" borderId="0" xfId="63" applyNumberFormat="1" applyFont="1" applyFill="1" applyBorder="1">
      <alignment vertical="center"/>
      <protection/>
    </xf>
    <xf numFmtId="194" fontId="15" fillId="0" borderId="0" xfId="63" applyNumberFormat="1" applyFont="1" applyBorder="1">
      <alignment vertical="center"/>
      <protection/>
    </xf>
    <xf numFmtId="194" fontId="7" fillId="0" borderId="11" xfId="63" applyNumberFormat="1" applyFont="1" applyBorder="1">
      <alignment vertical="center"/>
      <protection/>
    </xf>
    <xf numFmtId="194" fontId="7" fillId="0" borderId="0" xfId="62" applyNumberFormat="1" applyFont="1" applyFill="1" applyBorder="1" applyAlignment="1">
      <alignment vertical="center" wrapText="1"/>
      <protection/>
    </xf>
    <xf numFmtId="194" fontId="7" fillId="32" borderId="0" xfId="62" applyNumberFormat="1" applyFont="1" applyFill="1" applyBorder="1" applyAlignment="1">
      <alignment vertical="center" wrapText="1"/>
      <protection/>
    </xf>
    <xf numFmtId="194" fontId="15" fillId="0" borderId="0" xfId="62" applyNumberFormat="1" applyFont="1" applyFill="1" applyBorder="1" applyAlignment="1">
      <alignment vertical="center" wrapText="1"/>
      <protection/>
    </xf>
    <xf numFmtId="194" fontId="7" fillId="0" borderId="11" xfId="62" applyNumberFormat="1" applyFont="1" applyFill="1" applyBorder="1" applyAlignment="1">
      <alignment vertical="center" wrapText="1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176" fontId="5" fillId="0" borderId="21" xfId="62" applyNumberFormat="1" applyFont="1" applyFill="1" applyBorder="1" applyAlignment="1">
      <alignment horizontal="center" vertical="center" wrapText="1"/>
      <protection/>
    </xf>
    <xf numFmtId="176" fontId="5" fillId="0" borderId="10" xfId="62" applyNumberFormat="1" applyFont="1" applyFill="1" applyBorder="1" applyAlignment="1">
      <alignment horizontal="center" vertical="center" wrapText="1"/>
      <protection/>
    </xf>
    <xf numFmtId="176" fontId="5" fillId="0" borderId="16" xfId="62" applyNumberFormat="1" applyFont="1" applyFill="1" applyBorder="1" applyAlignment="1">
      <alignment horizontal="center" vertical="center" wrapText="1"/>
      <protection/>
    </xf>
    <xf numFmtId="176" fontId="5" fillId="0" borderId="24" xfId="62" applyNumberFormat="1" applyFont="1" applyFill="1" applyBorder="1" applyAlignment="1">
      <alignment horizontal="center" vertical="center" wrapText="1"/>
      <protection/>
    </xf>
    <xf numFmtId="176" fontId="5" fillId="0" borderId="18" xfId="62" applyNumberFormat="1" applyFont="1" applyFill="1" applyBorder="1" applyAlignment="1">
      <alignment horizontal="center" vertical="center" wrapText="1"/>
      <protection/>
    </xf>
    <xf numFmtId="176" fontId="5" fillId="0" borderId="19" xfId="62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176" fontId="5" fillId="0" borderId="17" xfId="62" applyNumberFormat="1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26" xfId="62" applyFont="1" applyFill="1" applyBorder="1" applyAlignment="1">
      <alignment horizontal="center" vertical="center" wrapText="1"/>
      <protection/>
    </xf>
    <xf numFmtId="0" fontId="5" fillId="0" borderId="27" xfId="62" applyFont="1" applyFill="1" applyBorder="1" applyAlignment="1">
      <alignment horizontal="center" vertical="center" wrapText="1"/>
      <protection/>
    </xf>
    <xf numFmtId="0" fontId="5" fillId="0" borderId="28" xfId="62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29" xfId="64" applyFont="1" applyBorder="1" applyAlignment="1">
      <alignment horizontal="center" vertical="center" wrapText="1"/>
      <protection/>
    </xf>
    <xf numFmtId="0" fontId="5" fillId="0" borderId="30" xfId="64" applyFont="1" applyBorder="1" applyAlignment="1">
      <alignment horizontal="center" vertical="center"/>
      <protection/>
    </xf>
    <xf numFmtId="0" fontId="5" fillId="0" borderId="31" xfId="64" applyFont="1" applyBorder="1" applyAlignment="1">
      <alignment horizontal="center" vertical="center"/>
      <protection/>
    </xf>
    <xf numFmtId="176" fontId="5" fillId="0" borderId="32" xfId="62" applyNumberFormat="1" applyFont="1" applyFill="1" applyBorder="1" applyAlignment="1">
      <alignment horizontal="center" vertical="center" wrapText="1"/>
      <protection/>
    </xf>
    <xf numFmtId="0" fontId="5" fillId="0" borderId="33" xfId="62" applyFont="1" applyFill="1" applyBorder="1" applyAlignment="1">
      <alignment horizontal="center" vertical="center" wrapText="1"/>
      <protection/>
    </xf>
    <xf numFmtId="0" fontId="5" fillId="0" borderId="34" xfId="62" applyFont="1" applyFill="1" applyBorder="1" applyAlignment="1">
      <alignment horizontal="center" vertical="center" wrapText="1"/>
      <protection/>
    </xf>
    <xf numFmtId="0" fontId="5" fillId="0" borderId="35" xfId="62" applyFont="1" applyFill="1" applyBorder="1" applyAlignment="1">
      <alignment horizontal="center" vertical="center" wrapText="1"/>
      <protection/>
    </xf>
    <xf numFmtId="0" fontId="5" fillId="0" borderId="36" xfId="62" applyFont="1" applyFill="1" applyBorder="1" applyAlignment="1">
      <alignment horizontal="center" vertical="center" wrapText="1"/>
      <protection/>
    </xf>
    <xf numFmtId="0" fontId="5" fillId="0" borderId="37" xfId="62" applyFont="1" applyFill="1" applyBorder="1" applyAlignment="1">
      <alignment horizontal="center" vertical="center" wrapText="1"/>
      <protection/>
    </xf>
    <xf numFmtId="0" fontId="5" fillId="0" borderId="38" xfId="62" applyFont="1" applyFill="1" applyBorder="1" applyAlignment="1">
      <alignment horizontal="center" vertical="center" wrapText="1"/>
      <protection/>
    </xf>
    <xf numFmtId="0" fontId="5" fillId="35" borderId="25" xfId="62" applyFont="1" applyFill="1" applyBorder="1" applyAlignment="1">
      <alignment horizontal="center" vertical="center" wrapText="1"/>
      <protection/>
    </xf>
    <xf numFmtId="0" fontId="5" fillId="35" borderId="0" xfId="62" applyFont="1" applyFill="1" applyBorder="1" applyAlignment="1">
      <alignment horizontal="center" vertical="center" wrapText="1"/>
      <protection/>
    </xf>
    <xf numFmtId="0" fontId="5" fillId="35" borderId="11" xfId="62" applyFont="1" applyFill="1" applyBorder="1" applyAlignment="1">
      <alignment horizontal="center" vertical="center" wrapText="1"/>
      <protection/>
    </xf>
    <xf numFmtId="0" fontId="5" fillId="0" borderId="39" xfId="62" applyFont="1" applyFill="1" applyBorder="1" applyAlignment="1">
      <alignment horizontal="center" vertical="center" wrapText="1"/>
      <protection/>
    </xf>
    <xf numFmtId="0" fontId="5" fillId="0" borderId="40" xfId="62" applyFont="1" applyFill="1" applyBorder="1" applyAlignment="1">
      <alignment horizontal="center" vertical="center" wrapText="1"/>
      <protection/>
    </xf>
    <xf numFmtId="0" fontId="5" fillId="0" borderId="41" xfId="62" applyFont="1" applyFill="1" applyBorder="1" applyAlignment="1">
      <alignment horizontal="center" vertical="center" wrapText="1"/>
      <protection/>
    </xf>
    <xf numFmtId="0" fontId="5" fillId="0" borderId="42" xfId="62" applyFont="1" applyFill="1" applyBorder="1" applyAlignment="1">
      <alignment horizontal="center" vertical="center" wrapText="1"/>
      <protection/>
    </xf>
    <xf numFmtId="0" fontId="5" fillId="0" borderId="36" xfId="63" applyFont="1" applyBorder="1" applyAlignment="1">
      <alignment horizontal="center" vertical="center"/>
      <protection/>
    </xf>
    <xf numFmtId="0" fontId="5" fillId="0" borderId="37" xfId="63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標準_センサス結果全国順位" xfId="63"/>
    <cellStyle name="標準_集落営農実態調査集計様式H18.4.1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Z58"/>
  <sheetViews>
    <sheetView tabSelected="1" zoomScalePageLayoutView="0" workbookViewId="0" topLeftCell="A1">
      <selection activeCell="AD15" sqref="AD15"/>
    </sheetView>
  </sheetViews>
  <sheetFormatPr defaultColWidth="7.00390625" defaultRowHeight="13.5"/>
  <cols>
    <col min="1" max="1" width="3.625" style="1" customWidth="1"/>
    <col min="2" max="2" width="11.00390625" style="1" customWidth="1"/>
    <col min="3" max="5" width="10.625" style="1" customWidth="1"/>
    <col min="6" max="6" width="10.50390625" style="1" hidden="1" customWidth="1"/>
    <col min="7" max="7" width="9.625" style="1" customWidth="1"/>
    <col min="8" max="9" width="6.375" style="1" hidden="1" customWidth="1"/>
    <col min="10" max="10" width="11.375" style="1" hidden="1" customWidth="1"/>
    <col min="11" max="11" width="9.625" style="1" customWidth="1"/>
    <col min="12" max="12" width="7.00390625" style="1" hidden="1" customWidth="1"/>
    <col min="13" max="13" width="11.125" style="1" hidden="1" customWidth="1"/>
    <col min="14" max="14" width="9.625" style="1" customWidth="1"/>
    <col min="15" max="15" width="7.00390625" style="1" hidden="1" customWidth="1"/>
    <col min="16" max="16" width="10.875" style="1" customWidth="1"/>
    <col min="17" max="17" width="9.625" style="1" customWidth="1"/>
    <col min="18" max="18" width="11.00390625" style="1" hidden="1" customWidth="1"/>
    <col min="19" max="19" width="9.50390625" style="1" customWidth="1"/>
    <col min="20" max="20" width="5.50390625" style="94" customWidth="1"/>
    <col min="21" max="22" width="9.50390625" style="1" customWidth="1"/>
    <col min="23" max="31" width="8.25390625" style="1" customWidth="1"/>
    <col min="32" max="32" width="3.625" style="1" customWidth="1"/>
    <col min="33" max="33" width="8.00390625" style="94" customWidth="1"/>
    <col min="34" max="34" width="3.625" style="1" customWidth="1"/>
    <col min="35" max="35" width="11.00390625" style="1" customWidth="1"/>
    <col min="36" max="36" width="10.625" style="1" customWidth="1"/>
    <col min="37" max="39" width="9.625" style="1" customWidth="1"/>
    <col min="40" max="40" width="9.25390625" style="1" customWidth="1"/>
    <col min="41" max="41" width="9.375" style="1" customWidth="1"/>
    <col min="42" max="43" width="9.25390625" style="1" customWidth="1"/>
    <col min="44" max="44" width="6.375" style="94" customWidth="1"/>
    <col min="45" max="45" width="8.25390625" style="1" customWidth="1"/>
    <col min="46" max="46" width="10.375" style="1" customWidth="1"/>
    <col min="47" max="47" width="9.625" style="1" customWidth="1"/>
    <col min="48" max="50" width="10.25390625" style="0" customWidth="1"/>
    <col min="51" max="51" width="11.375" style="1" customWidth="1"/>
    <col min="52" max="52" width="3.625" style="1" customWidth="1"/>
    <col min="53" max="16384" width="7.00390625" style="1" customWidth="1"/>
  </cols>
  <sheetData>
    <row r="1" spans="1:52" s="12" customFormat="1" ht="40.5" customHeight="1" thickBot="1">
      <c r="A1" s="28"/>
      <c r="B1" s="95" t="s">
        <v>91</v>
      </c>
      <c r="C1" s="62"/>
      <c r="D1" s="62"/>
      <c r="E1" s="62"/>
      <c r="F1" s="62"/>
      <c r="G1" s="62"/>
      <c r="H1" s="14"/>
      <c r="I1" s="15"/>
      <c r="J1" s="15"/>
      <c r="K1" s="15"/>
      <c r="L1" s="14"/>
      <c r="M1" s="14"/>
      <c r="N1" s="14"/>
      <c r="O1" s="16"/>
      <c r="P1" s="14"/>
      <c r="Q1" s="14"/>
      <c r="R1" s="14"/>
      <c r="S1" s="14"/>
      <c r="T1" s="92"/>
      <c r="U1" s="14"/>
      <c r="V1" s="14"/>
      <c r="W1" s="14"/>
      <c r="X1" s="14"/>
      <c r="Y1" s="14"/>
      <c r="Z1" s="14"/>
      <c r="AA1" s="14"/>
      <c r="AB1" s="17"/>
      <c r="AC1" s="14"/>
      <c r="AD1" s="14"/>
      <c r="AE1" s="17"/>
      <c r="AF1" s="28"/>
      <c r="AG1" s="94"/>
      <c r="AH1" s="28"/>
      <c r="AI1" s="61"/>
      <c r="AJ1" s="14"/>
      <c r="AK1" s="14"/>
      <c r="AL1" s="14"/>
      <c r="AM1" s="14"/>
      <c r="AN1" s="14"/>
      <c r="AO1" s="14"/>
      <c r="AP1" s="62"/>
      <c r="AQ1" s="19"/>
      <c r="AR1" s="99"/>
      <c r="AS1" s="17"/>
      <c r="AT1" s="14"/>
      <c r="AU1" s="17"/>
      <c r="AV1" s="14"/>
      <c r="AW1" s="18"/>
      <c r="AX1" s="18"/>
      <c r="AY1" s="28"/>
      <c r="AZ1" s="28"/>
    </row>
    <row r="2" spans="1:52" ht="15" customHeight="1">
      <c r="A2" s="152" t="s">
        <v>63</v>
      </c>
      <c r="B2" s="155" t="s">
        <v>47</v>
      </c>
      <c r="C2" s="158" t="s">
        <v>64</v>
      </c>
      <c r="D2" s="145" t="s">
        <v>65</v>
      </c>
      <c r="E2" s="20"/>
      <c r="F2" s="20"/>
      <c r="G2" s="21"/>
      <c r="H2" s="22" t="s">
        <v>48</v>
      </c>
      <c r="I2" s="168" t="s">
        <v>49</v>
      </c>
      <c r="J2" s="29" t="s">
        <v>48</v>
      </c>
      <c r="K2" s="21"/>
      <c r="L2" s="22" t="s">
        <v>48</v>
      </c>
      <c r="M2" s="29"/>
      <c r="N2" s="21"/>
      <c r="O2" s="21" t="s">
        <v>48</v>
      </c>
      <c r="P2" s="20"/>
      <c r="Q2" s="21"/>
      <c r="R2" s="21" t="s">
        <v>48</v>
      </c>
      <c r="S2" s="21"/>
      <c r="T2" s="88"/>
      <c r="U2" s="162" t="s">
        <v>72</v>
      </c>
      <c r="V2" s="142" t="s">
        <v>73</v>
      </c>
      <c r="W2" s="31"/>
      <c r="X2" s="145" t="s">
        <v>56</v>
      </c>
      <c r="Y2" s="145"/>
      <c r="Z2" s="145"/>
      <c r="AA2" s="145"/>
      <c r="AB2" s="145"/>
      <c r="AC2" s="145"/>
      <c r="AD2" s="145"/>
      <c r="AE2" s="145"/>
      <c r="AF2" s="149" t="s">
        <v>63</v>
      </c>
      <c r="AG2" s="96"/>
      <c r="AH2" s="172" t="s">
        <v>63</v>
      </c>
      <c r="AI2" s="155" t="s">
        <v>47</v>
      </c>
      <c r="AJ2" s="123" t="s">
        <v>89</v>
      </c>
      <c r="AK2" s="124"/>
      <c r="AL2" s="124"/>
      <c r="AM2" s="124"/>
      <c r="AN2" s="124"/>
      <c r="AO2" s="124"/>
      <c r="AP2" s="124"/>
      <c r="AQ2" s="125"/>
      <c r="AR2" s="100"/>
      <c r="AS2" s="145" t="s">
        <v>86</v>
      </c>
      <c r="AT2" s="32"/>
      <c r="AU2" s="142" t="s">
        <v>87</v>
      </c>
      <c r="AV2" s="135" t="s">
        <v>93</v>
      </c>
      <c r="AW2" s="33"/>
      <c r="AX2" s="33"/>
      <c r="AY2" s="33"/>
      <c r="AZ2" s="149" t="s">
        <v>63</v>
      </c>
    </row>
    <row r="3" spans="1:52" ht="15" customHeight="1">
      <c r="A3" s="153"/>
      <c r="B3" s="156"/>
      <c r="C3" s="159"/>
      <c r="D3" s="137"/>
      <c r="E3" s="132" t="s">
        <v>66</v>
      </c>
      <c r="F3" s="136" t="s">
        <v>60</v>
      </c>
      <c r="G3" s="132" t="s">
        <v>67</v>
      </c>
      <c r="H3" s="171" t="s">
        <v>51</v>
      </c>
      <c r="I3" s="169"/>
      <c r="J3" s="140" t="s">
        <v>59</v>
      </c>
      <c r="K3" s="132" t="s">
        <v>68</v>
      </c>
      <c r="L3" s="171" t="s">
        <v>52</v>
      </c>
      <c r="M3" s="139" t="s">
        <v>61</v>
      </c>
      <c r="N3" s="132" t="s">
        <v>69</v>
      </c>
      <c r="O3" s="136" t="s">
        <v>53</v>
      </c>
      <c r="P3" s="132" t="s">
        <v>70</v>
      </c>
      <c r="Q3" s="132" t="s">
        <v>71</v>
      </c>
      <c r="R3" s="165" t="s">
        <v>50</v>
      </c>
      <c r="S3" s="137" t="s">
        <v>90</v>
      </c>
      <c r="T3" s="88"/>
      <c r="U3" s="163"/>
      <c r="V3" s="132"/>
      <c r="W3" s="134" t="s">
        <v>74</v>
      </c>
      <c r="X3" s="134" t="s">
        <v>75</v>
      </c>
      <c r="Y3" s="134" t="s">
        <v>76</v>
      </c>
      <c r="Z3" s="134" t="s">
        <v>77</v>
      </c>
      <c r="AA3" s="134" t="s">
        <v>78</v>
      </c>
      <c r="AB3" s="134" t="s">
        <v>79</v>
      </c>
      <c r="AC3" s="134" t="s">
        <v>80</v>
      </c>
      <c r="AD3" s="134" t="s">
        <v>81</v>
      </c>
      <c r="AE3" s="146" t="s">
        <v>82</v>
      </c>
      <c r="AF3" s="150"/>
      <c r="AG3" s="96"/>
      <c r="AH3" s="173"/>
      <c r="AI3" s="156"/>
      <c r="AJ3" s="30"/>
      <c r="AK3" s="132" t="s">
        <v>67</v>
      </c>
      <c r="AL3" s="132" t="s">
        <v>68</v>
      </c>
      <c r="AM3" s="132" t="s">
        <v>69</v>
      </c>
      <c r="AN3" s="127" t="s">
        <v>85</v>
      </c>
      <c r="AO3" s="129" t="s">
        <v>83</v>
      </c>
      <c r="AP3" s="126" t="s">
        <v>84</v>
      </c>
      <c r="AQ3" s="129" t="s">
        <v>83</v>
      </c>
      <c r="AR3" s="101"/>
      <c r="AS3" s="137"/>
      <c r="AT3" s="134" t="s">
        <v>94</v>
      </c>
      <c r="AU3" s="132"/>
      <c r="AV3" s="127"/>
      <c r="AW3" s="75" t="s">
        <v>56</v>
      </c>
      <c r="AX3" s="75" t="s">
        <v>57</v>
      </c>
      <c r="AY3" s="76" t="s">
        <v>62</v>
      </c>
      <c r="AZ3" s="150"/>
    </row>
    <row r="4" spans="1:52" ht="15" customHeight="1">
      <c r="A4" s="153"/>
      <c r="B4" s="156"/>
      <c r="C4" s="159"/>
      <c r="D4" s="137"/>
      <c r="E4" s="143"/>
      <c r="F4" s="137"/>
      <c r="G4" s="132"/>
      <c r="H4" s="169"/>
      <c r="I4" s="169"/>
      <c r="J4" s="140"/>
      <c r="K4" s="132"/>
      <c r="L4" s="169"/>
      <c r="M4" s="140"/>
      <c r="N4" s="132"/>
      <c r="O4" s="137"/>
      <c r="P4" s="143"/>
      <c r="Q4" s="132"/>
      <c r="R4" s="166"/>
      <c r="S4" s="137"/>
      <c r="T4" s="88"/>
      <c r="U4" s="163"/>
      <c r="V4" s="132"/>
      <c r="W4" s="132"/>
      <c r="X4" s="132"/>
      <c r="Y4" s="132"/>
      <c r="Z4" s="132"/>
      <c r="AA4" s="132"/>
      <c r="AB4" s="132"/>
      <c r="AC4" s="132"/>
      <c r="AD4" s="132"/>
      <c r="AE4" s="147"/>
      <c r="AF4" s="150"/>
      <c r="AG4" s="96"/>
      <c r="AH4" s="173"/>
      <c r="AI4" s="156"/>
      <c r="AJ4" s="30" t="s">
        <v>58</v>
      </c>
      <c r="AK4" s="132"/>
      <c r="AL4" s="132"/>
      <c r="AM4" s="132"/>
      <c r="AN4" s="127"/>
      <c r="AO4" s="130"/>
      <c r="AP4" s="127"/>
      <c r="AQ4" s="130"/>
      <c r="AR4" s="101"/>
      <c r="AS4" s="137"/>
      <c r="AT4" s="132"/>
      <c r="AU4" s="132"/>
      <c r="AV4" s="127"/>
      <c r="AW4" s="132" t="s">
        <v>88</v>
      </c>
      <c r="AX4" s="132" t="s">
        <v>88</v>
      </c>
      <c r="AY4" s="132" t="s">
        <v>88</v>
      </c>
      <c r="AZ4" s="150"/>
    </row>
    <row r="5" spans="1:52" ht="15" customHeight="1">
      <c r="A5" s="153"/>
      <c r="B5" s="156"/>
      <c r="C5" s="160"/>
      <c r="D5" s="137"/>
      <c r="E5" s="143"/>
      <c r="F5" s="137"/>
      <c r="G5" s="132"/>
      <c r="H5" s="169"/>
      <c r="I5" s="169"/>
      <c r="J5" s="140"/>
      <c r="K5" s="132"/>
      <c r="L5" s="169"/>
      <c r="M5" s="140"/>
      <c r="N5" s="132"/>
      <c r="O5" s="137"/>
      <c r="P5" s="143"/>
      <c r="Q5" s="132"/>
      <c r="R5" s="166"/>
      <c r="S5" s="137"/>
      <c r="T5" s="88"/>
      <c r="U5" s="163"/>
      <c r="V5" s="132"/>
      <c r="W5" s="132"/>
      <c r="X5" s="132"/>
      <c r="Y5" s="132"/>
      <c r="Z5" s="132"/>
      <c r="AA5" s="132"/>
      <c r="AB5" s="132"/>
      <c r="AC5" s="132"/>
      <c r="AD5" s="132"/>
      <c r="AE5" s="147"/>
      <c r="AF5" s="150"/>
      <c r="AG5" s="96"/>
      <c r="AH5" s="173"/>
      <c r="AI5" s="156"/>
      <c r="AJ5" s="74" t="s">
        <v>92</v>
      </c>
      <c r="AK5" s="132"/>
      <c r="AL5" s="132"/>
      <c r="AM5" s="132"/>
      <c r="AN5" s="127"/>
      <c r="AO5" s="130"/>
      <c r="AP5" s="127"/>
      <c r="AQ5" s="130"/>
      <c r="AR5" s="101"/>
      <c r="AS5" s="137"/>
      <c r="AT5" s="132"/>
      <c r="AU5" s="132"/>
      <c r="AV5" s="127"/>
      <c r="AW5" s="132"/>
      <c r="AX5" s="132"/>
      <c r="AY5" s="132"/>
      <c r="AZ5" s="150"/>
    </row>
    <row r="6" spans="1:52" ht="15" customHeight="1" thickBot="1">
      <c r="A6" s="154"/>
      <c r="B6" s="157"/>
      <c r="C6" s="161"/>
      <c r="D6" s="138"/>
      <c r="E6" s="144"/>
      <c r="F6" s="138"/>
      <c r="G6" s="133"/>
      <c r="H6" s="170"/>
      <c r="I6" s="170"/>
      <c r="J6" s="141"/>
      <c r="K6" s="133"/>
      <c r="L6" s="170"/>
      <c r="M6" s="141"/>
      <c r="N6" s="133"/>
      <c r="O6" s="138"/>
      <c r="P6" s="144"/>
      <c r="Q6" s="133"/>
      <c r="R6" s="167"/>
      <c r="S6" s="138"/>
      <c r="T6" s="88"/>
      <c r="U6" s="164"/>
      <c r="V6" s="133"/>
      <c r="W6" s="133"/>
      <c r="X6" s="133"/>
      <c r="Y6" s="133"/>
      <c r="Z6" s="133"/>
      <c r="AA6" s="133"/>
      <c r="AB6" s="133"/>
      <c r="AC6" s="133"/>
      <c r="AD6" s="133"/>
      <c r="AE6" s="148"/>
      <c r="AF6" s="151"/>
      <c r="AG6" s="96"/>
      <c r="AH6" s="174"/>
      <c r="AI6" s="157"/>
      <c r="AJ6" s="34"/>
      <c r="AK6" s="133"/>
      <c r="AL6" s="133"/>
      <c r="AM6" s="133"/>
      <c r="AN6" s="128"/>
      <c r="AO6" s="131"/>
      <c r="AP6" s="128"/>
      <c r="AQ6" s="131"/>
      <c r="AR6" s="101"/>
      <c r="AS6" s="138"/>
      <c r="AT6" s="133"/>
      <c r="AU6" s="133"/>
      <c r="AV6" s="128"/>
      <c r="AW6" s="133"/>
      <c r="AX6" s="133"/>
      <c r="AY6" s="133"/>
      <c r="AZ6" s="151"/>
    </row>
    <row r="7" spans="2:52" ht="16.5" customHeight="1">
      <c r="B7" s="51" t="s">
        <v>54</v>
      </c>
      <c r="C7" s="42">
        <v>1726751</v>
      </c>
      <c r="D7" s="8">
        <v>1679084</v>
      </c>
      <c r="E7" s="37">
        <v>363158536</v>
      </c>
      <c r="F7" s="6">
        <v>204626654</v>
      </c>
      <c r="G7" s="102">
        <f>F7/E7*100</f>
        <v>56.34637044577138</v>
      </c>
      <c r="H7" s="11">
        <v>56.354581097613845</v>
      </c>
      <c r="I7" s="38">
        <v>2.19</v>
      </c>
      <c r="J7" s="6">
        <v>137152135</v>
      </c>
      <c r="K7" s="106">
        <f>J7/E7*100</f>
        <v>37.76646323962491</v>
      </c>
      <c r="L7" s="107">
        <v>37.75831247273443</v>
      </c>
      <c r="M7" s="106">
        <v>21379747</v>
      </c>
      <c r="N7" s="107">
        <f>M7/E7*100</f>
        <v>5.887166314603713</v>
      </c>
      <c r="O7" s="23">
        <v>5.8871064296517295</v>
      </c>
      <c r="P7" s="6">
        <v>106313880</v>
      </c>
      <c r="Q7" s="106">
        <f>P7/E7*100</f>
        <v>29.274784828408933</v>
      </c>
      <c r="R7" s="11">
        <v>29.263124286966608</v>
      </c>
      <c r="S7" s="81">
        <v>49.35744727482365</v>
      </c>
      <c r="T7" s="83"/>
      <c r="U7" s="6">
        <v>2527948</v>
      </c>
      <c r="V7" s="6">
        <v>1631206</v>
      </c>
      <c r="W7" s="6">
        <v>451427</v>
      </c>
      <c r="X7" s="115">
        <f>W7/V7*100</f>
        <v>27.674432291200496</v>
      </c>
      <c r="Y7" s="6">
        <v>224610</v>
      </c>
      <c r="Z7" s="115">
        <f>Y7/V7*100</f>
        <v>13.76956681130403</v>
      </c>
      <c r="AA7" s="6">
        <v>955169</v>
      </c>
      <c r="AB7" s="119">
        <f>AA7/V7*100</f>
        <v>58.55600089749547</v>
      </c>
      <c r="AC7" s="6">
        <v>359720</v>
      </c>
      <c r="AD7" s="6">
        <v>388883</v>
      </c>
      <c r="AE7" s="6">
        <v>882603</v>
      </c>
      <c r="AF7" s="77"/>
      <c r="AI7" s="51" t="s">
        <v>54</v>
      </c>
      <c r="AJ7" s="6">
        <v>319137626</v>
      </c>
      <c r="AK7" s="106">
        <f>179473229/AJ7*100</f>
        <v>56.23693804127</v>
      </c>
      <c r="AL7" s="106">
        <f>119303065/AJ7*100</f>
        <v>37.38295183031787</v>
      </c>
      <c r="AM7" s="106">
        <f>20361332/AJ7*100</f>
        <v>6.380110128412123</v>
      </c>
      <c r="AN7" s="6">
        <v>2605736</v>
      </c>
      <c r="AO7" s="26">
        <v>65.8</v>
      </c>
      <c r="AP7" s="69">
        <v>2051437</v>
      </c>
      <c r="AQ7" s="1">
        <v>66.1</v>
      </c>
      <c r="AS7" s="6">
        <v>896742</v>
      </c>
      <c r="AT7" s="6">
        <v>16224230</v>
      </c>
      <c r="AU7" s="6">
        <v>1374160</v>
      </c>
      <c r="AV7" s="6">
        <v>39598063</v>
      </c>
      <c r="AW7" s="6">
        <v>12411894</v>
      </c>
      <c r="AX7" s="6">
        <v>9002087</v>
      </c>
      <c r="AY7" s="6">
        <v>18184082</v>
      </c>
      <c r="AZ7" s="77"/>
    </row>
    <row r="8" spans="2:52" ht="16.5" customHeight="1">
      <c r="B8" s="5"/>
      <c r="C8" s="43"/>
      <c r="D8" s="8"/>
      <c r="E8" s="37"/>
      <c r="F8" s="6"/>
      <c r="G8" s="102"/>
      <c r="H8" s="11"/>
      <c r="I8" s="38"/>
      <c r="J8" s="6"/>
      <c r="K8" s="106"/>
      <c r="L8" s="107"/>
      <c r="M8" s="106"/>
      <c r="N8" s="107"/>
      <c r="O8" s="23"/>
      <c r="P8" s="10"/>
      <c r="Q8" s="107"/>
      <c r="R8" s="11"/>
      <c r="S8" s="11"/>
      <c r="T8" s="23"/>
      <c r="U8" s="10"/>
      <c r="V8" s="10"/>
      <c r="W8" s="10"/>
      <c r="X8" s="107"/>
      <c r="Y8" s="23"/>
      <c r="Z8" s="107"/>
      <c r="AA8" s="23"/>
      <c r="AB8" s="119"/>
      <c r="AC8" s="11"/>
      <c r="AD8" s="11"/>
      <c r="AE8" s="11"/>
      <c r="AF8" s="78"/>
      <c r="AI8" s="5"/>
      <c r="AJ8" s="10"/>
      <c r="AK8" s="107"/>
      <c r="AL8" s="107"/>
      <c r="AM8" s="107"/>
      <c r="AN8" s="39"/>
      <c r="AO8" s="25"/>
      <c r="AS8" s="11"/>
      <c r="AT8" s="10"/>
      <c r="AU8" s="11"/>
      <c r="AV8" s="10"/>
      <c r="AW8" s="13"/>
      <c r="AX8" s="13"/>
      <c r="AZ8" s="78"/>
    </row>
    <row r="9" spans="1:52" ht="16.5" customHeight="1">
      <c r="A9" s="1">
        <v>1</v>
      </c>
      <c r="B9" s="35" t="s">
        <v>2</v>
      </c>
      <c r="C9" s="43">
        <v>51776</v>
      </c>
      <c r="D9" s="8">
        <v>46549</v>
      </c>
      <c r="E9" s="8">
        <v>106825065</v>
      </c>
      <c r="F9" s="6">
        <v>22218789</v>
      </c>
      <c r="G9" s="102">
        <f aca="true" t="shared" si="0" ref="G9:G55">F9/E9*100</f>
        <v>20.79922815867231</v>
      </c>
      <c r="H9" s="23">
        <v>96.94994004796163</v>
      </c>
      <c r="I9" s="38">
        <v>23.49</v>
      </c>
      <c r="J9" s="6">
        <v>84342138</v>
      </c>
      <c r="K9" s="106">
        <f aca="true" t="shared" si="1" ref="K9:K55">J9/E9*100</f>
        <v>78.95350964682306</v>
      </c>
      <c r="L9" s="107">
        <v>92.14871261978986</v>
      </c>
      <c r="M9" s="106">
        <v>264138</v>
      </c>
      <c r="N9" s="107">
        <f>M9/E9*100</f>
        <v>0.2472621945046324</v>
      </c>
      <c r="O9" s="23">
        <v>66.23811717408601</v>
      </c>
      <c r="P9" s="6">
        <v>23136513</v>
      </c>
      <c r="Q9" s="106">
        <f>P9/E9*100</f>
        <v>21.6583186726823</v>
      </c>
      <c r="R9" s="11">
        <v>59.07883835057679</v>
      </c>
      <c r="S9" s="81">
        <v>70.85222024103632</v>
      </c>
      <c r="T9" s="83"/>
      <c r="U9" s="6">
        <v>51203</v>
      </c>
      <c r="V9" s="6">
        <v>44050</v>
      </c>
      <c r="W9" s="6">
        <v>26693</v>
      </c>
      <c r="X9" s="115">
        <f aca="true" t="shared" si="2" ref="X9:X55">W9/V9*100</f>
        <v>60.597048808172524</v>
      </c>
      <c r="Y9" s="6">
        <v>11963</v>
      </c>
      <c r="Z9" s="115">
        <f aca="true" t="shared" si="3" ref="Z9:Z55">Y9/V9*100</f>
        <v>27.157775255391602</v>
      </c>
      <c r="AA9" s="6">
        <v>5394</v>
      </c>
      <c r="AB9" s="119">
        <f aca="true" t="shared" si="4" ref="AB9:AB55">AA9/V9*100</f>
        <v>12.245175936435869</v>
      </c>
      <c r="AC9" s="6">
        <v>31778</v>
      </c>
      <c r="AD9" s="6">
        <v>3063</v>
      </c>
      <c r="AE9" s="6">
        <v>9209</v>
      </c>
      <c r="AF9" s="78">
        <v>1</v>
      </c>
      <c r="AH9" s="1">
        <v>1</v>
      </c>
      <c r="AI9" s="35" t="s">
        <v>2</v>
      </c>
      <c r="AJ9" s="6">
        <v>94127143</v>
      </c>
      <c r="AK9" s="106">
        <v>22.22301382290972</v>
      </c>
      <c r="AL9" s="106">
        <v>77.53772469222827</v>
      </c>
      <c r="AM9" s="106">
        <v>0.23926148486202325</v>
      </c>
      <c r="AN9" s="6">
        <v>111324</v>
      </c>
      <c r="AO9" s="26">
        <v>56.8</v>
      </c>
      <c r="AP9" s="63">
        <v>101210</v>
      </c>
      <c r="AQ9" s="64">
        <v>56.9</v>
      </c>
      <c r="AR9" s="64"/>
      <c r="AS9" s="6">
        <v>7153</v>
      </c>
      <c r="AT9" s="6">
        <v>109673</v>
      </c>
      <c r="AU9" s="6">
        <v>20302</v>
      </c>
      <c r="AV9" s="6">
        <v>1763214</v>
      </c>
      <c r="AW9" s="6">
        <v>580507</v>
      </c>
      <c r="AX9" s="6">
        <v>171024</v>
      </c>
      <c r="AY9" s="6">
        <v>1011683</v>
      </c>
      <c r="AZ9" s="78">
        <v>1</v>
      </c>
    </row>
    <row r="10" spans="1:52" ht="16.5" customHeight="1">
      <c r="A10" s="1">
        <v>2</v>
      </c>
      <c r="B10" s="36" t="s">
        <v>0</v>
      </c>
      <c r="C10" s="44">
        <v>45555</v>
      </c>
      <c r="D10" s="9">
        <v>44667</v>
      </c>
      <c r="E10" s="9">
        <v>11571561</v>
      </c>
      <c r="F10" s="7">
        <v>6648217</v>
      </c>
      <c r="G10" s="103">
        <f t="shared" si="0"/>
        <v>57.453069642030144</v>
      </c>
      <c r="H10" s="40">
        <v>95.72198517853133</v>
      </c>
      <c r="I10" s="41">
        <v>2.68</v>
      </c>
      <c r="J10" s="7">
        <v>3161376</v>
      </c>
      <c r="K10" s="108">
        <f t="shared" si="1"/>
        <v>27.320220668585684</v>
      </c>
      <c r="L10" s="109">
        <v>78.95287173942552</v>
      </c>
      <c r="M10" s="108">
        <v>1761968</v>
      </c>
      <c r="N10" s="109">
        <f aca="true" t="shared" si="5" ref="N10:N55">M10/E10*100</f>
        <v>15.22670968938417</v>
      </c>
      <c r="O10" s="40">
        <v>51.59960009997501</v>
      </c>
      <c r="P10" s="7">
        <v>2810101</v>
      </c>
      <c r="Q10" s="108">
        <f aca="true" t="shared" si="6" ref="Q10:Q55">P10/E10*100</f>
        <v>24.284545533657905</v>
      </c>
      <c r="R10" s="40">
        <v>53.11750599520384</v>
      </c>
      <c r="S10" s="82">
        <v>46.56457787628451</v>
      </c>
      <c r="T10" s="83"/>
      <c r="U10" s="7">
        <v>54210</v>
      </c>
      <c r="V10" s="7">
        <v>43314</v>
      </c>
      <c r="W10" s="7">
        <v>13188</v>
      </c>
      <c r="X10" s="116">
        <f t="shared" si="2"/>
        <v>30.447430392021058</v>
      </c>
      <c r="Y10" s="7">
        <v>10278</v>
      </c>
      <c r="Z10" s="116">
        <f t="shared" si="3"/>
        <v>23.729048344646074</v>
      </c>
      <c r="AA10" s="7">
        <v>19848</v>
      </c>
      <c r="AB10" s="120">
        <f t="shared" si="4"/>
        <v>45.82352126333287</v>
      </c>
      <c r="AC10" s="7">
        <v>16264</v>
      </c>
      <c r="AD10" s="7">
        <v>9916</v>
      </c>
      <c r="AE10" s="7">
        <v>17134</v>
      </c>
      <c r="AF10" s="78">
        <v>2</v>
      </c>
      <c r="AH10" s="1">
        <v>2</v>
      </c>
      <c r="AI10" s="36" t="s">
        <v>0</v>
      </c>
      <c r="AJ10" s="7">
        <v>10211366</v>
      </c>
      <c r="AK10" s="108">
        <v>59.809960782915816</v>
      </c>
      <c r="AL10" s="108">
        <v>23.09610682841062</v>
      </c>
      <c r="AM10" s="108">
        <v>17.093932388673565</v>
      </c>
      <c r="AN10" s="7">
        <v>80483</v>
      </c>
      <c r="AO10" s="27">
        <v>62.6</v>
      </c>
      <c r="AP10" s="70">
        <v>68609</v>
      </c>
      <c r="AQ10" s="71">
        <v>63.2</v>
      </c>
      <c r="AR10" s="64"/>
      <c r="AS10" s="7">
        <v>10896</v>
      </c>
      <c r="AT10" s="7">
        <v>188621</v>
      </c>
      <c r="AU10" s="7">
        <v>28236</v>
      </c>
      <c r="AV10" s="7">
        <v>1521163</v>
      </c>
      <c r="AW10" s="7">
        <v>529249</v>
      </c>
      <c r="AX10" s="7">
        <v>214332</v>
      </c>
      <c r="AY10" s="7">
        <v>777582</v>
      </c>
      <c r="AZ10" s="78">
        <v>2</v>
      </c>
    </row>
    <row r="11" spans="1:52" ht="16.5" customHeight="1">
      <c r="A11" s="1">
        <v>3</v>
      </c>
      <c r="B11" s="35" t="s">
        <v>4</v>
      </c>
      <c r="C11" s="43">
        <v>59301</v>
      </c>
      <c r="D11" s="8">
        <v>57001</v>
      </c>
      <c r="E11" s="8">
        <v>12668640</v>
      </c>
      <c r="F11" s="6">
        <v>8130583</v>
      </c>
      <c r="G11" s="102">
        <f t="shared" si="0"/>
        <v>64.1788147741194</v>
      </c>
      <c r="H11" s="23">
        <v>93.72329660445244</v>
      </c>
      <c r="I11" s="38">
        <v>2.64</v>
      </c>
      <c r="J11" s="6">
        <v>4233237</v>
      </c>
      <c r="K11" s="106">
        <f t="shared" si="1"/>
        <v>33.41508638654189</v>
      </c>
      <c r="L11" s="107">
        <v>65.93471810089021</v>
      </c>
      <c r="M11" s="106">
        <v>304820</v>
      </c>
      <c r="N11" s="107">
        <f t="shared" si="5"/>
        <v>2.4060988393387133</v>
      </c>
      <c r="O11" s="23">
        <v>45.104205070373666</v>
      </c>
      <c r="P11" s="6">
        <v>4047270</v>
      </c>
      <c r="Q11" s="106">
        <f t="shared" si="6"/>
        <v>31.94715454855454</v>
      </c>
      <c r="R11" s="24">
        <v>50.38401077924994</v>
      </c>
      <c r="S11" s="89">
        <v>62.2</v>
      </c>
      <c r="T11" s="83"/>
      <c r="U11" s="6">
        <v>76377</v>
      </c>
      <c r="V11" s="6">
        <v>55347</v>
      </c>
      <c r="W11" s="6">
        <v>12160</v>
      </c>
      <c r="X11" s="115">
        <f t="shared" si="2"/>
        <v>21.970477171301063</v>
      </c>
      <c r="Y11" s="6">
        <v>8044</v>
      </c>
      <c r="Z11" s="115">
        <f t="shared" si="3"/>
        <v>14.533759734041594</v>
      </c>
      <c r="AA11" s="6">
        <v>35143</v>
      </c>
      <c r="AB11" s="119">
        <f t="shared" si="4"/>
        <v>63.49576309465734</v>
      </c>
      <c r="AC11" s="6">
        <v>10945</v>
      </c>
      <c r="AD11" s="6">
        <v>16760</v>
      </c>
      <c r="AE11" s="6">
        <v>27642</v>
      </c>
      <c r="AF11" s="78">
        <v>3</v>
      </c>
      <c r="AH11" s="1">
        <v>3</v>
      </c>
      <c r="AI11" s="35" t="s">
        <v>4</v>
      </c>
      <c r="AJ11" s="6">
        <v>9828184</v>
      </c>
      <c r="AK11" s="106">
        <v>67.46036704237528</v>
      </c>
      <c r="AL11" s="106">
        <v>29.910144132425685</v>
      </c>
      <c r="AM11" s="106">
        <v>2.62948882519904</v>
      </c>
      <c r="AN11" s="6">
        <v>89993</v>
      </c>
      <c r="AO11" s="26">
        <v>66.3</v>
      </c>
      <c r="AP11" s="63">
        <v>66676</v>
      </c>
      <c r="AQ11" s="64">
        <v>66.7</v>
      </c>
      <c r="AR11" s="64"/>
      <c r="AS11" s="6">
        <v>21030</v>
      </c>
      <c r="AT11" s="6">
        <v>375515</v>
      </c>
      <c r="AU11" s="6">
        <v>27445</v>
      </c>
      <c r="AV11" s="6">
        <v>1393290</v>
      </c>
      <c r="AW11" s="6">
        <v>527861</v>
      </c>
      <c r="AX11" s="6">
        <v>325723</v>
      </c>
      <c r="AY11" s="6">
        <v>539706</v>
      </c>
      <c r="AZ11" s="78">
        <v>3</v>
      </c>
    </row>
    <row r="12" spans="1:52" ht="16.5" customHeight="1">
      <c r="A12" s="1">
        <v>4</v>
      </c>
      <c r="B12" s="36" t="s">
        <v>1</v>
      </c>
      <c r="C12" s="44">
        <v>51410</v>
      </c>
      <c r="D12" s="9">
        <v>50741</v>
      </c>
      <c r="E12" s="9">
        <v>11507893</v>
      </c>
      <c r="F12" s="7">
        <v>10068856</v>
      </c>
      <c r="G12" s="103">
        <f t="shared" si="0"/>
        <v>87.49521741295301</v>
      </c>
      <c r="H12" s="40">
        <v>93.16386058189336</v>
      </c>
      <c r="I12" s="41">
        <v>2.6</v>
      </c>
      <c r="J12" s="7">
        <v>1364658</v>
      </c>
      <c r="K12" s="108">
        <f t="shared" si="1"/>
        <v>11.858452281403729</v>
      </c>
      <c r="L12" s="109">
        <v>57.7914894663094</v>
      </c>
      <c r="M12" s="108">
        <v>74379</v>
      </c>
      <c r="N12" s="109">
        <f t="shared" si="5"/>
        <v>0.6463303056432659</v>
      </c>
      <c r="O12" s="40">
        <v>43.01743873830587</v>
      </c>
      <c r="P12" s="7">
        <v>3738684</v>
      </c>
      <c r="Q12" s="108">
        <f t="shared" si="6"/>
        <v>32.487997585657084</v>
      </c>
      <c r="R12" s="40">
        <v>48.83026975411793</v>
      </c>
      <c r="S12" s="82">
        <v>57.19240850594194</v>
      </c>
      <c r="T12" s="83"/>
      <c r="U12" s="7">
        <v>65633</v>
      </c>
      <c r="V12" s="7">
        <v>49384</v>
      </c>
      <c r="W12" s="7">
        <v>8577</v>
      </c>
      <c r="X12" s="116">
        <f t="shared" si="2"/>
        <v>17.36797343269075</v>
      </c>
      <c r="Y12" s="7">
        <v>6020</v>
      </c>
      <c r="Z12" s="116">
        <f t="shared" si="3"/>
        <v>12.190183055240563</v>
      </c>
      <c r="AA12" s="7">
        <v>34787</v>
      </c>
      <c r="AB12" s="120">
        <f t="shared" si="4"/>
        <v>70.44184351206869</v>
      </c>
      <c r="AC12" s="7">
        <v>8577</v>
      </c>
      <c r="AD12" s="7">
        <v>16631</v>
      </c>
      <c r="AE12" s="7">
        <v>24176</v>
      </c>
      <c r="AF12" s="78">
        <v>4</v>
      </c>
      <c r="AH12" s="1">
        <v>4</v>
      </c>
      <c r="AI12" s="36" t="s">
        <v>1</v>
      </c>
      <c r="AJ12" s="7">
        <v>9359231</v>
      </c>
      <c r="AK12" s="108">
        <v>86.37646618616422</v>
      </c>
      <c r="AL12" s="108">
        <v>12.868023024541225</v>
      </c>
      <c r="AM12" s="108">
        <v>0.7555107892945478</v>
      </c>
      <c r="AN12" s="7">
        <v>70869</v>
      </c>
      <c r="AO12" s="27">
        <v>65.2</v>
      </c>
      <c r="AP12" s="70">
        <v>45893</v>
      </c>
      <c r="AQ12" s="71">
        <v>65.3</v>
      </c>
      <c r="AR12" s="64"/>
      <c r="AS12" s="7">
        <v>16249</v>
      </c>
      <c r="AT12" s="7">
        <v>286306</v>
      </c>
      <c r="AU12" s="7">
        <v>32486</v>
      </c>
      <c r="AV12" s="7">
        <v>971967</v>
      </c>
      <c r="AW12" s="7">
        <v>442864</v>
      </c>
      <c r="AX12" s="7">
        <v>167006</v>
      </c>
      <c r="AY12" s="7">
        <v>362097</v>
      </c>
      <c r="AZ12" s="78">
        <v>4</v>
      </c>
    </row>
    <row r="13" spans="1:52" ht="16.5" customHeight="1">
      <c r="A13" s="1">
        <v>5</v>
      </c>
      <c r="B13" s="35" t="s">
        <v>5</v>
      </c>
      <c r="C13" s="43">
        <v>50215</v>
      </c>
      <c r="D13" s="8">
        <v>48521</v>
      </c>
      <c r="E13" s="8">
        <v>12864730</v>
      </c>
      <c r="F13" s="6">
        <v>11740167</v>
      </c>
      <c r="G13" s="102">
        <f t="shared" si="0"/>
        <v>91.2585573113466</v>
      </c>
      <c r="H13" s="23">
        <v>91.30996725744662</v>
      </c>
      <c r="I13" s="38">
        <v>2.47</v>
      </c>
      <c r="J13" s="6">
        <v>927204</v>
      </c>
      <c r="K13" s="106">
        <f t="shared" si="1"/>
        <v>7.207333539063781</v>
      </c>
      <c r="L13" s="107">
        <v>54.71594043022614</v>
      </c>
      <c r="M13" s="106">
        <v>197359</v>
      </c>
      <c r="N13" s="107">
        <f t="shared" si="5"/>
        <v>1.5341091495896144</v>
      </c>
      <c r="O13" s="23">
        <v>28.18991097922849</v>
      </c>
      <c r="P13" s="6">
        <v>3816621</v>
      </c>
      <c r="Q13" s="106">
        <f t="shared" si="6"/>
        <v>29.667322983070765</v>
      </c>
      <c r="R13" s="23">
        <v>47.71756240161907</v>
      </c>
      <c r="S13" s="83">
        <v>40.79264648296614</v>
      </c>
      <c r="T13" s="83"/>
      <c r="U13" s="6">
        <v>59971</v>
      </c>
      <c r="V13" s="6">
        <v>47298</v>
      </c>
      <c r="W13" s="6">
        <v>9193</v>
      </c>
      <c r="X13" s="115">
        <f t="shared" si="2"/>
        <v>19.4363398029515</v>
      </c>
      <c r="Y13" s="6">
        <v>7983</v>
      </c>
      <c r="Z13" s="115">
        <f t="shared" si="3"/>
        <v>16.878092096917417</v>
      </c>
      <c r="AA13" s="6">
        <v>30122</v>
      </c>
      <c r="AB13" s="119">
        <f t="shared" si="4"/>
        <v>63.685568100131086</v>
      </c>
      <c r="AC13" s="6">
        <v>10084</v>
      </c>
      <c r="AD13" s="6">
        <v>14564</v>
      </c>
      <c r="AE13" s="6">
        <v>22650</v>
      </c>
      <c r="AF13" s="78">
        <v>5</v>
      </c>
      <c r="AH13" s="1">
        <v>5</v>
      </c>
      <c r="AI13" s="35" t="s">
        <v>5</v>
      </c>
      <c r="AJ13" s="6">
        <v>11290011</v>
      </c>
      <c r="AK13" s="106">
        <v>91.46844941072246</v>
      </c>
      <c r="AL13" s="106">
        <v>6.821153672923791</v>
      </c>
      <c r="AM13" s="106">
        <v>1.7103969163537573</v>
      </c>
      <c r="AN13" s="6">
        <v>71805</v>
      </c>
      <c r="AO13" s="26">
        <v>65.6</v>
      </c>
      <c r="AP13" s="63">
        <v>44665</v>
      </c>
      <c r="AQ13" s="64">
        <v>65.4</v>
      </c>
      <c r="AR13" s="64"/>
      <c r="AS13" s="6">
        <v>12673</v>
      </c>
      <c r="AT13" s="6">
        <v>224169</v>
      </c>
      <c r="AU13" s="6">
        <v>33007</v>
      </c>
      <c r="AV13" s="6">
        <v>741094</v>
      </c>
      <c r="AW13" s="6">
        <v>351470</v>
      </c>
      <c r="AX13" s="6">
        <v>89394</v>
      </c>
      <c r="AY13" s="6">
        <v>300230</v>
      </c>
      <c r="AZ13" s="78">
        <v>5</v>
      </c>
    </row>
    <row r="14" spans="1:52" ht="16.5" customHeight="1">
      <c r="A14" s="1">
        <v>6</v>
      </c>
      <c r="B14" s="36" t="s">
        <v>6</v>
      </c>
      <c r="C14" s="44">
        <v>41857</v>
      </c>
      <c r="D14" s="9">
        <v>40831</v>
      </c>
      <c r="E14" s="9">
        <v>10468606</v>
      </c>
      <c r="F14" s="7">
        <v>8710851</v>
      </c>
      <c r="G14" s="103">
        <f t="shared" si="0"/>
        <v>83.20927351741005</v>
      </c>
      <c r="H14" s="40">
        <v>91.25902663878675</v>
      </c>
      <c r="I14" s="41">
        <v>2.35</v>
      </c>
      <c r="J14" s="7">
        <v>929595</v>
      </c>
      <c r="K14" s="108">
        <f t="shared" si="1"/>
        <v>8.879835576962204</v>
      </c>
      <c r="L14" s="109">
        <v>53.17128671907323</v>
      </c>
      <c r="M14" s="108">
        <v>828160</v>
      </c>
      <c r="N14" s="109">
        <f t="shared" si="5"/>
        <v>7.91089090562774</v>
      </c>
      <c r="O14" s="40">
        <v>21.503427625876608</v>
      </c>
      <c r="P14" s="7">
        <v>3871794</v>
      </c>
      <c r="Q14" s="108">
        <f t="shared" si="6"/>
        <v>36.98480962985903</v>
      </c>
      <c r="R14" s="40">
        <v>40.267901926651525</v>
      </c>
      <c r="S14" s="82">
        <v>53.17283436604541</v>
      </c>
      <c r="T14" s="83"/>
      <c r="U14" s="7">
        <v>53477</v>
      </c>
      <c r="V14" s="7">
        <v>39112</v>
      </c>
      <c r="W14" s="7">
        <v>6924</v>
      </c>
      <c r="X14" s="116">
        <f t="shared" si="2"/>
        <v>17.703006749846594</v>
      </c>
      <c r="Y14" s="7">
        <v>8942</v>
      </c>
      <c r="Z14" s="116">
        <f t="shared" si="3"/>
        <v>22.862548578441398</v>
      </c>
      <c r="AA14" s="7">
        <v>23246</v>
      </c>
      <c r="AB14" s="120">
        <f t="shared" si="4"/>
        <v>59.43444467171201</v>
      </c>
      <c r="AC14" s="7">
        <v>11016</v>
      </c>
      <c r="AD14" s="7">
        <v>11306</v>
      </c>
      <c r="AE14" s="7">
        <v>16790</v>
      </c>
      <c r="AF14" s="78">
        <v>6</v>
      </c>
      <c r="AH14" s="1">
        <v>6</v>
      </c>
      <c r="AI14" s="36" t="s">
        <v>6</v>
      </c>
      <c r="AJ14" s="7">
        <v>8724586</v>
      </c>
      <c r="AK14" s="108">
        <v>81.64493994328213</v>
      </c>
      <c r="AL14" s="108">
        <v>9.1052343343283</v>
      </c>
      <c r="AM14" s="108">
        <v>9.249825722389577</v>
      </c>
      <c r="AN14" s="7">
        <v>64335</v>
      </c>
      <c r="AO14" s="27">
        <v>65.2</v>
      </c>
      <c r="AP14" s="70">
        <v>52015</v>
      </c>
      <c r="AQ14" s="71">
        <v>65</v>
      </c>
      <c r="AR14" s="64"/>
      <c r="AS14" s="7">
        <v>14365</v>
      </c>
      <c r="AT14" s="7">
        <v>240185</v>
      </c>
      <c r="AU14" s="7">
        <v>32457</v>
      </c>
      <c r="AV14" s="7">
        <v>744273</v>
      </c>
      <c r="AW14" s="7">
        <v>290216</v>
      </c>
      <c r="AX14" s="7">
        <v>152575</v>
      </c>
      <c r="AY14" s="7">
        <v>301482</v>
      </c>
      <c r="AZ14" s="78">
        <v>6</v>
      </c>
    </row>
    <row r="15" spans="1:52" ht="16.5" customHeight="1">
      <c r="A15" s="1">
        <v>7</v>
      </c>
      <c r="B15" s="35" t="s">
        <v>7</v>
      </c>
      <c r="C15" s="43">
        <v>72604</v>
      </c>
      <c r="D15" s="8">
        <v>71654</v>
      </c>
      <c r="E15" s="8">
        <v>12148821</v>
      </c>
      <c r="F15" s="6">
        <v>9057216</v>
      </c>
      <c r="G15" s="102">
        <f t="shared" si="0"/>
        <v>74.55222198104656</v>
      </c>
      <c r="H15" s="23">
        <v>87.83719264740988</v>
      </c>
      <c r="I15" s="38">
        <v>2.29</v>
      </c>
      <c r="J15" s="6">
        <v>2505662</v>
      </c>
      <c r="K15" s="106">
        <f t="shared" si="1"/>
        <v>20.624733873352813</v>
      </c>
      <c r="L15" s="107">
        <v>40.200171804143274</v>
      </c>
      <c r="M15" s="106">
        <v>585943</v>
      </c>
      <c r="N15" s="107">
        <f t="shared" si="5"/>
        <v>4.8230441456006306</v>
      </c>
      <c r="O15" s="23">
        <v>19.033417450485583</v>
      </c>
      <c r="P15" s="6">
        <v>2807075</v>
      </c>
      <c r="Q15" s="106">
        <f t="shared" si="6"/>
        <v>23.10574005494031</v>
      </c>
      <c r="R15" s="23">
        <v>40.20993633078492</v>
      </c>
      <c r="S15" s="83">
        <v>53.43735171797807</v>
      </c>
      <c r="T15" s="83"/>
      <c r="U15" s="6">
        <v>96598</v>
      </c>
      <c r="V15" s="6">
        <v>70520</v>
      </c>
      <c r="W15" s="6">
        <v>13004</v>
      </c>
      <c r="X15" s="115">
        <f t="shared" si="2"/>
        <v>18.440158820192853</v>
      </c>
      <c r="Y15" s="6">
        <v>9357</v>
      </c>
      <c r="Z15" s="115">
        <f t="shared" si="3"/>
        <v>13.268576290414066</v>
      </c>
      <c r="AA15" s="6">
        <v>48159</v>
      </c>
      <c r="AB15" s="119">
        <f t="shared" si="4"/>
        <v>68.29126488939308</v>
      </c>
      <c r="AC15" s="6">
        <v>12746</v>
      </c>
      <c r="AD15" s="6">
        <v>23617</v>
      </c>
      <c r="AE15" s="6">
        <v>34157</v>
      </c>
      <c r="AF15" s="78">
        <v>7</v>
      </c>
      <c r="AH15" s="1">
        <v>7</v>
      </c>
      <c r="AI15" s="35" t="s">
        <v>7</v>
      </c>
      <c r="AJ15" s="6">
        <v>11579200</v>
      </c>
      <c r="AK15" s="106">
        <v>75.726475058726</v>
      </c>
      <c r="AL15" s="106">
        <v>19.351146884067987</v>
      </c>
      <c r="AM15" s="106">
        <v>4.922378057206025</v>
      </c>
      <c r="AN15" s="6">
        <v>109048</v>
      </c>
      <c r="AO15" s="26">
        <v>66.8</v>
      </c>
      <c r="AP15" s="63">
        <v>81778</v>
      </c>
      <c r="AQ15" s="64">
        <v>66.9</v>
      </c>
      <c r="AR15" s="64"/>
      <c r="AS15" s="6">
        <v>26078</v>
      </c>
      <c r="AT15" s="6">
        <v>469455</v>
      </c>
      <c r="AU15" s="6">
        <v>35430</v>
      </c>
      <c r="AV15" s="6">
        <v>2239424</v>
      </c>
      <c r="AW15" s="6">
        <v>1098059</v>
      </c>
      <c r="AX15" s="6">
        <v>471535</v>
      </c>
      <c r="AY15" s="6">
        <v>669830</v>
      </c>
      <c r="AZ15" s="78">
        <v>7</v>
      </c>
    </row>
    <row r="16" spans="1:52" ht="16.5" customHeight="1">
      <c r="A16" s="1">
        <v>8</v>
      </c>
      <c r="B16" s="36" t="s">
        <v>8</v>
      </c>
      <c r="C16" s="44">
        <v>71801</v>
      </c>
      <c r="D16" s="9">
        <v>71542</v>
      </c>
      <c r="E16" s="9">
        <v>12389957</v>
      </c>
      <c r="F16" s="7">
        <v>7767812</v>
      </c>
      <c r="G16" s="103">
        <f t="shared" si="0"/>
        <v>62.69442258758444</v>
      </c>
      <c r="H16" s="40">
        <v>87.49554653759591</v>
      </c>
      <c r="I16" s="41">
        <v>2.25</v>
      </c>
      <c r="J16" s="7">
        <v>4122101</v>
      </c>
      <c r="K16" s="108">
        <f t="shared" si="1"/>
        <v>33.26969577053415</v>
      </c>
      <c r="L16" s="109">
        <v>37.975583738295605</v>
      </c>
      <c r="M16" s="108">
        <v>500044</v>
      </c>
      <c r="N16" s="109">
        <f t="shared" si="5"/>
        <v>4.035881641881405</v>
      </c>
      <c r="O16" s="40">
        <v>15.736169984439554</v>
      </c>
      <c r="P16" s="7">
        <v>3865588</v>
      </c>
      <c r="Q16" s="108">
        <f t="shared" si="6"/>
        <v>31.199365744368606</v>
      </c>
      <c r="R16" s="40">
        <v>36.98488814168084</v>
      </c>
      <c r="S16" s="82">
        <v>39.92619719884823</v>
      </c>
      <c r="T16" s="83"/>
      <c r="U16" s="7">
        <v>103221</v>
      </c>
      <c r="V16" s="7">
        <v>70884</v>
      </c>
      <c r="W16" s="7">
        <v>16478</v>
      </c>
      <c r="X16" s="116">
        <f t="shared" si="2"/>
        <v>23.24643078833023</v>
      </c>
      <c r="Y16" s="7">
        <v>10493</v>
      </c>
      <c r="Z16" s="116">
        <f t="shared" si="3"/>
        <v>14.803058518142317</v>
      </c>
      <c r="AA16" s="7">
        <v>43913</v>
      </c>
      <c r="AB16" s="120">
        <f t="shared" si="4"/>
        <v>61.95051069352745</v>
      </c>
      <c r="AC16" s="7">
        <v>14860</v>
      </c>
      <c r="AD16" s="7">
        <v>15032</v>
      </c>
      <c r="AE16" s="7">
        <v>40992</v>
      </c>
      <c r="AF16" s="78">
        <v>8</v>
      </c>
      <c r="AH16" s="1">
        <v>8</v>
      </c>
      <c r="AI16" s="36" t="s">
        <v>8</v>
      </c>
      <c r="AJ16" s="7">
        <v>11660069</v>
      </c>
      <c r="AK16" s="108">
        <v>62.215909700019786</v>
      </c>
      <c r="AL16" s="108">
        <v>33.58150796534737</v>
      </c>
      <c r="AM16" s="108">
        <v>4.202582334632839</v>
      </c>
      <c r="AN16" s="7">
        <v>113287</v>
      </c>
      <c r="AO16" s="27">
        <v>65.7</v>
      </c>
      <c r="AP16" s="72">
        <v>91566</v>
      </c>
      <c r="AQ16" s="73">
        <v>66</v>
      </c>
      <c r="AR16" s="66"/>
      <c r="AS16" s="7">
        <v>32337</v>
      </c>
      <c r="AT16" s="7">
        <v>592879</v>
      </c>
      <c r="AU16" s="7">
        <v>50809</v>
      </c>
      <c r="AV16" s="7">
        <v>2111988</v>
      </c>
      <c r="AW16" s="7">
        <v>751136</v>
      </c>
      <c r="AX16" s="7">
        <v>503130</v>
      </c>
      <c r="AY16" s="7">
        <v>857722</v>
      </c>
      <c r="AZ16" s="78">
        <v>8</v>
      </c>
    </row>
    <row r="17" spans="1:52" ht="16.5" customHeight="1">
      <c r="A17" s="1">
        <v>9</v>
      </c>
      <c r="B17" s="35" t="s">
        <v>9</v>
      </c>
      <c r="C17" s="43">
        <v>48948</v>
      </c>
      <c r="D17" s="8">
        <v>48463</v>
      </c>
      <c r="E17" s="8">
        <v>10686270</v>
      </c>
      <c r="F17" s="6">
        <v>8801004</v>
      </c>
      <c r="G17" s="102">
        <f t="shared" si="0"/>
        <v>82.35805383917868</v>
      </c>
      <c r="H17" s="23">
        <v>86.81632527715504</v>
      </c>
      <c r="I17" s="38">
        <v>2.23</v>
      </c>
      <c r="J17" s="6">
        <v>1697314</v>
      </c>
      <c r="K17" s="106">
        <f t="shared" si="1"/>
        <v>15.883128537834063</v>
      </c>
      <c r="L17" s="107">
        <v>33.394140409065784</v>
      </c>
      <c r="M17" s="106">
        <v>187952</v>
      </c>
      <c r="N17" s="107">
        <f t="shared" si="5"/>
        <v>1.7588176229872539</v>
      </c>
      <c r="O17" s="23">
        <v>15.226934909606276</v>
      </c>
      <c r="P17" s="6">
        <v>2764792</v>
      </c>
      <c r="Q17" s="106">
        <f t="shared" si="6"/>
        <v>25.87237642320473</v>
      </c>
      <c r="R17" s="23">
        <v>36.62725187905139</v>
      </c>
      <c r="S17" s="83">
        <v>46.65208509584632</v>
      </c>
      <c r="T17" s="83"/>
      <c r="U17" s="6">
        <v>64337</v>
      </c>
      <c r="V17" s="6">
        <v>47833</v>
      </c>
      <c r="W17" s="6">
        <v>10127</v>
      </c>
      <c r="X17" s="115">
        <f t="shared" si="2"/>
        <v>21.17157610854431</v>
      </c>
      <c r="Y17" s="6">
        <v>7062</v>
      </c>
      <c r="Z17" s="115">
        <f t="shared" si="3"/>
        <v>14.763865950285368</v>
      </c>
      <c r="AA17" s="6">
        <v>30644</v>
      </c>
      <c r="AB17" s="119">
        <f t="shared" si="4"/>
        <v>64.06455794117032</v>
      </c>
      <c r="AC17" s="6">
        <v>11015</v>
      </c>
      <c r="AD17" s="6">
        <v>15354</v>
      </c>
      <c r="AE17" s="6">
        <v>21464</v>
      </c>
      <c r="AF17" s="78">
        <v>9</v>
      </c>
      <c r="AH17" s="1">
        <v>9</v>
      </c>
      <c r="AI17" s="35" t="s">
        <v>9</v>
      </c>
      <c r="AJ17" s="6">
        <v>9954346</v>
      </c>
      <c r="AK17" s="106">
        <v>83.34504346141877</v>
      </c>
      <c r="AL17" s="106">
        <v>14.838835218305652</v>
      </c>
      <c r="AM17" s="106">
        <v>1.8161213202755864</v>
      </c>
      <c r="AN17" s="6">
        <v>79881</v>
      </c>
      <c r="AO17" s="26">
        <v>64.7</v>
      </c>
      <c r="AP17" s="63">
        <v>62600</v>
      </c>
      <c r="AQ17" s="64">
        <v>65.9</v>
      </c>
      <c r="AR17" s="64"/>
      <c r="AS17" s="6">
        <v>16504</v>
      </c>
      <c r="AT17" s="6">
        <v>303588</v>
      </c>
      <c r="AU17" s="6">
        <v>30438</v>
      </c>
      <c r="AV17" s="6">
        <v>882953</v>
      </c>
      <c r="AW17" s="6">
        <v>298151</v>
      </c>
      <c r="AX17" s="6">
        <v>172880</v>
      </c>
      <c r="AY17" s="6">
        <v>411922</v>
      </c>
      <c r="AZ17" s="78">
        <v>9</v>
      </c>
    </row>
    <row r="18" spans="1:52" ht="16.5" customHeight="1">
      <c r="A18" s="1">
        <v>10</v>
      </c>
      <c r="B18" s="36" t="s">
        <v>10</v>
      </c>
      <c r="C18" s="44">
        <v>33137</v>
      </c>
      <c r="D18" s="9">
        <v>32567</v>
      </c>
      <c r="E18" s="9">
        <v>4833998</v>
      </c>
      <c r="F18" s="7">
        <v>2056046</v>
      </c>
      <c r="G18" s="103">
        <f t="shared" si="0"/>
        <v>42.53303373315421</v>
      </c>
      <c r="H18" s="40">
        <v>84.96585190510424</v>
      </c>
      <c r="I18" s="41">
        <v>2.22</v>
      </c>
      <c r="J18" s="7">
        <v>2570328</v>
      </c>
      <c r="K18" s="108">
        <f t="shared" si="1"/>
        <v>53.17188794865038</v>
      </c>
      <c r="L18" s="109">
        <v>33.269572235673934</v>
      </c>
      <c r="M18" s="108">
        <v>207624</v>
      </c>
      <c r="N18" s="109">
        <f t="shared" si="5"/>
        <v>4.295078318195415</v>
      </c>
      <c r="O18" s="40">
        <v>13.318911477666608</v>
      </c>
      <c r="P18" s="7">
        <v>1618263</v>
      </c>
      <c r="Q18" s="108">
        <f t="shared" si="6"/>
        <v>33.47669982486546</v>
      </c>
      <c r="R18" s="40">
        <v>36.50056399708049</v>
      </c>
      <c r="S18" s="82">
        <v>44.950409924156354</v>
      </c>
      <c r="T18" s="83"/>
      <c r="U18" s="7">
        <v>57252</v>
      </c>
      <c r="V18" s="7">
        <v>31914</v>
      </c>
      <c r="W18" s="7">
        <v>10994</v>
      </c>
      <c r="X18" s="116">
        <f t="shared" si="2"/>
        <v>34.44883123394122</v>
      </c>
      <c r="Y18" s="7">
        <v>4515</v>
      </c>
      <c r="Z18" s="116">
        <f t="shared" si="3"/>
        <v>14.147396127091557</v>
      </c>
      <c r="AA18" s="7">
        <v>16405</v>
      </c>
      <c r="AB18" s="120">
        <f t="shared" si="4"/>
        <v>51.403772638967226</v>
      </c>
      <c r="AC18" s="7">
        <v>8530</v>
      </c>
      <c r="AD18" s="7">
        <v>4959</v>
      </c>
      <c r="AE18" s="7">
        <v>18425</v>
      </c>
      <c r="AF18" s="78">
        <v>10</v>
      </c>
      <c r="AH18" s="1">
        <v>10</v>
      </c>
      <c r="AI18" s="36" t="s">
        <v>10</v>
      </c>
      <c r="AJ18" s="7">
        <v>4453698</v>
      </c>
      <c r="AK18" s="108">
        <v>42.0167016263788</v>
      </c>
      <c r="AL18" s="108">
        <v>53.418058431442816</v>
      </c>
      <c r="AM18" s="108">
        <v>4.565239942178388</v>
      </c>
      <c r="AN18" s="7">
        <v>57084</v>
      </c>
      <c r="AO18" s="27">
        <v>65.9</v>
      </c>
      <c r="AP18" s="70">
        <v>45304</v>
      </c>
      <c r="AQ18" s="71">
        <v>66</v>
      </c>
      <c r="AR18" s="64"/>
      <c r="AS18" s="7">
        <v>25338</v>
      </c>
      <c r="AT18" s="7">
        <v>454313</v>
      </c>
      <c r="AU18" s="7">
        <v>34620</v>
      </c>
      <c r="AV18" s="7">
        <v>1390139</v>
      </c>
      <c r="AW18" s="7">
        <v>261613</v>
      </c>
      <c r="AX18" s="7">
        <v>457734</v>
      </c>
      <c r="AY18" s="7">
        <v>670792</v>
      </c>
      <c r="AZ18" s="78">
        <v>10</v>
      </c>
    </row>
    <row r="19" spans="1:52" ht="16.5" customHeight="1">
      <c r="A19" s="1">
        <v>11</v>
      </c>
      <c r="B19" s="35" t="s">
        <v>11</v>
      </c>
      <c r="C19" s="43">
        <v>45371</v>
      </c>
      <c r="D19" s="8">
        <v>45167</v>
      </c>
      <c r="E19" s="8">
        <v>5687218</v>
      </c>
      <c r="F19" s="6">
        <v>3584347</v>
      </c>
      <c r="G19" s="102">
        <f t="shared" si="0"/>
        <v>63.02461062684779</v>
      </c>
      <c r="H19" s="23">
        <v>84.1516007732999</v>
      </c>
      <c r="I19" s="38">
        <v>1.92</v>
      </c>
      <c r="J19" s="6">
        <v>1852744</v>
      </c>
      <c r="K19" s="106">
        <f t="shared" si="1"/>
        <v>32.577333944294026</v>
      </c>
      <c r="L19" s="107">
        <v>32.59196795615052</v>
      </c>
      <c r="M19" s="106">
        <v>250127</v>
      </c>
      <c r="N19" s="107">
        <f t="shared" si="5"/>
        <v>4.3980554288581875</v>
      </c>
      <c r="O19" s="23">
        <v>12.679269882659714</v>
      </c>
      <c r="P19" s="6">
        <v>1408617</v>
      </c>
      <c r="Q19" s="106">
        <f t="shared" si="6"/>
        <v>24.768120370979275</v>
      </c>
      <c r="R19" s="23">
        <v>36.247844296624784</v>
      </c>
      <c r="S19" s="83">
        <v>42.48455730954015</v>
      </c>
      <c r="T19" s="83"/>
      <c r="U19" s="6">
        <v>72957</v>
      </c>
      <c r="V19" s="6">
        <v>44514</v>
      </c>
      <c r="W19" s="6">
        <v>11936</v>
      </c>
      <c r="X19" s="115">
        <f t="shared" si="2"/>
        <v>26.8140360336074</v>
      </c>
      <c r="Y19" s="6">
        <v>5821</v>
      </c>
      <c r="Z19" s="115">
        <f t="shared" si="3"/>
        <v>13.07678483173833</v>
      </c>
      <c r="AA19" s="6">
        <v>26757</v>
      </c>
      <c r="AB19" s="119">
        <f t="shared" si="4"/>
        <v>60.10917913465427</v>
      </c>
      <c r="AC19" s="6">
        <v>8956</v>
      </c>
      <c r="AD19" s="6">
        <v>10531</v>
      </c>
      <c r="AE19" s="6">
        <v>25027</v>
      </c>
      <c r="AF19" s="78">
        <v>11</v>
      </c>
      <c r="AH19" s="1">
        <v>11</v>
      </c>
      <c r="AI19" s="35" t="s">
        <v>11</v>
      </c>
      <c r="AJ19" s="6">
        <v>5368245</v>
      </c>
      <c r="AK19" s="106">
        <v>63.315366567658515</v>
      </c>
      <c r="AL19" s="106">
        <v>32.26195898287057</v>
      </c>
      <c r="AM19" s="106">
        <v>4.422674449470917</v>
      </c>
      <c r="AN19" s="6">
        <v>71791</v>
      </c>
      <c r="AO19" s="26">
        <v>66.4</v>
      </c>
      <c r="AP19" s="65">
        <v>58681</v>
      </c>
      <c r="AQ19" s="66">
        <v>67.1</v>
      </c>
      <c r="AR19" s="66"/>
      <c r="AS19" s="6">
        <v>28443</v>
      </c>
      <c r="AT19" s="6">
        <v>506331</v>
      </c>
      <c r="AU19" s="6">
        <v>39352</v>
      </c>
      <c r="AV19" s="6">
        <v>1239506</v>
      </c>
      <c r="AW19" s="6">
        <v>210887</v>
      </c>
      <c r="AX19" s="6">
        <v>351955</v>
      </c>
      <c r="AY19" s="6">
        <v>676664</v>
      </c>
      <c r="AZ19" s="78">
        <v>11</v>
      </c>
    </row>
    <row r="20" spans="1:52" ht="16.5" customHeight="1">
      <c r="A20" s="1">
        <v>12</v>
      </c>
      <c r="B20" s="36" t="s">
        <v>12</v>
      </c>
      <c r="C20" s="44">
        <v>55451</v>
      </c>
      <c r="D20" s="9">
        <v>55387</v>
      </c>
      <c r="E20" s="9">
        <v>9032075</v>
      </c>
      <c r="F20" s="7">
        <v>5959695</v>
      </c>
      <c r="G20" s="103">
        <f t="shared" si="0"/>
        <v>65.98367484769557</v>
      </c>
      <c r="H20" s="40">
        <v>83.2097892745926</v>
      </c>
      <c r="I20" s="41">
        <v>1.79</v>
      </c>
      <c r="J20" s="7">
        <v>2738879</v>
      </c>
      <c r="K20" s="108">
        <f t="shared" si="1"/>
        <v>30.323917815120005</v>
      </c>
      <c r="L20" s="109">
        <v>30.333857291505232</v>
      </c>
      <c r="M20" s="108">
        <v>333501</v>
      </c>
      <c r="N20" s="109">
        <f t="shared" si="5"/>
        <v>3.6924073371844233</v>
      </c>
      <c r="O20" s="40">
        <v>12.393441068019872</v>
      </c>
      <c r="P20" s="7">
        <v>2553720</v>
      </c>
      <c r="Q20" s="108">
        <f t="shared" si="6"/>
        <v>28.273901622827534</v>
      </c>
      <c r="R20" s="40">
        <v>35.04946282310393</v>
      </c>
      <c r="S20" s="82">
        <v>46.10829255962591</v>
      </c>
      <c r="T20" s="83"/>
      <c r="U20" s="7">
        <v>73716</v>
      </c>
      <c r="V20" s="7">
        <v>54462</v>
      </c>
      <c r="W20" s="7">
        <v>14075</v>
      </c>
      <c r="X20" s="116">
        <f t="shared" si="2"/>
        <v>25.843707539201645</v>
      </c>
      <c r="Y20" s="7">
        <v>10269</v>
      </c>
      <c r="Z20" s="116">
        <f t="shared" si="3"/>
        <v>18.855348683485733</v>
      </c>
      <c r="AA20" s="7">
        <v>30118</v>
      </c>
      <c r="AB20" s="120">
        <f t="shared" si="4"/>
        <v>55.30094377731262</v>
      </c>
      <c r="AC20" s="7">
        <v>15544</v>
      </c>
      <c r="AD20" s="7">
        <v>12757</v>
      </c>
      <c r="AE20" s="7">
        <v>26161</v>
      </c>
      <c r="AF20" s="78">
        <v>12</v>
      </c>
      <c r="AH20" s="1">
        <v>12</v>
      </c>
      <c r="AI20" s="36" t="s">
        <v>12</v>
      </c>
      <c r="AJ20" s="7">
        <v>8669815</v>
      </c>
      <c r="AK20" s="108">
        <v>66.1490585439251</v>
      </c>
      <c r="AL20" s="108">
        <v>30.262571923391672</v>
      </c>
      <c r="AM20" s="108">
        <v>3.5883695326832235</v>
      </c>
      <c r="AN20" s="7">
        <v>93901</v>
      </c>
      <c r="AO20" s="27">
        <v>64.8</v>
      </c>
      <c r="AP20" s="70">
        <v>78904</v>
      </c>
      <c r="AQ20" s="71">
        <v>64.9</v>
      </c>
      <c r="AR20" s="64"/>
      <c r="AS20" s="7">
        <v>19254</v>
      </c>
      <c r="AT20" s="7">
        <v>346734</v>
      </c>
      <c r="AU20" s="7">
        <v>43346</v>
      </c>
      <c r="AV20" s="7">
        <v>1796297</v>
      </c>
      <c r="AW20" s="7">
        <v>596252</v>
      </c>
      <c r="AX20" s="7">
        <v>323164</v>
      </c>
      <c r="AY20" s="7">
        <v>876881</v>
      </c>
      <c r="AZ20" s="78">
        <v>12</v>
      </c>
    </row>
    <row r="21" spans="1:52" ht="16.5" customHeight="1">
      <c r="A21" s="1">
        <v>13</v>
      </c>
      <c r="B21" s="35" t="s">
        <v>13</v>
      </c>
      <c r="C21" s="43">
        <v>7815</v>
      </c>
      <c r="D21" s="8">
        <v>7455</v>
      </c>
      <c r="E21" s="8">
        <v>505482</v>
      </c>
      <c r="F21" s="6">
        <v>29616</v>
      </c>
      <c r="G21" s="102">
        <f t="shared" si="0"/>
        <v>5.858962336937814</v>
      </c>
      <c r="H21" s="23">
        <v>83.03017409495443</v>
      </c>
      <c r="I21" s="38">
        <v>1.79</v>
      </c>
      <c r="J21" s="6">
        <v>333323</v>
      </c>
      <c r="K21" s="106">
        <f t="shared" si="1"/>
        <v>65.941616120851</v>
      </c>
      <c r="L21" s="107">
        <v>29.93318569122781</v>
      </c>
      <c r="M21" s="106">
        <v>142543</v>
      </c>
      <c r="N21" s="107">
        <f t="shared" si="5"/>
        <v>28.199421542211194</v>
      </c>
      <c r="O21" s="23">
        <v>12.390692159478286</v>
      </c>
      <c r="P21" s="6">
        <v>33512</v>
      </c>
      <c r="Q21" s="106">
        <f t="shared" si="6"/>
        <v>6.629711839392896</v>
      </c>
      <c r="R21" s="23">
        <v>34.73856620889505</v>
      </c>
      <c r="S21" s="83">
        <v>63.07176391683434</v>
      </c>
      <c r="T21" s="83"/>
      <c r="U21" s="6">
        <v>13099</v>
      </c>
      <c r="V21" s="6">
        <v>6812</v>
      </c>
      <c r="W21" s="6">
        <v>2251</v>
      </c>
      <c r="X21" s="115">
        <f t="shared" si="2"/>
        <v>33.044627128596595</v>
      </c>
      <c r="Y21" s="6">
        <v>1077</v>
      </c>
      <c r="Z21" s="115">
        <f t="shared" si="3"/>
        <v>15.810334703464473</v>
      </c>
      <c r="AA21" s="6">
        <v>3484</v>
      </c>
      <c r="AB21" s="119">
        <f t="shared" si="4"/>
        <v>51.14503816793893</v>
      </c>
      <c r="AC21" s="6">
        <v>2106</v>
      </c>
      <c r="AD21" s="6">
        <v>1943</v>
      </c>
      <c r="AE21" s="6">
        <v>2763</v>
      </c>
      <c r="AF21" s="78">
        <v>13</v>
      </c>
      <c r="AH21" s="1">
        <v>13</v>
      </c>
      <c r="AI21" s="35" t="s">
        <v>13</v>
      </c>
      <c r="AJ21" s="6">
        <v>479105</v>
      </c>
      <c r="AK21" s="106">
        <v>5.87052942465639</v>
      </c>
      <c r="AL21" s="106">
        <v>65.58687552832886</v>
      </c>
      <c r="AM21" s="106">
        <v>28.542595047014746</v>
      </c>
      <c r="AN21" s="6">
        <v>12965</v>
      </c>
      <c r="AO21" s="26">
        <v>63.8</v>
      </c>
      <c r="AP21" s="63">
        <v>10686</v>
      </c>
      <c r="AQ21" s="64">
        <v>64.1</v>
      </c>
      <c r="AR21" s="64"/>
      <c r="AS21" s="6">
        <v>6287</v>
      </c>
      <c r="AT21" s="6">
        <v>103445</v>
      </c>
      <c r="AU21" s="6">
        <v>5077</v>
      </c>
      <c r="AV21" s="6">
        <v>99105</v>
      </c>
      <c r="AW21" s="6">
        <v>17835</v>
      </c>
      <c r="AX21" s="6">
        <v>30356</v>
      </c>
      <c r="AY21" s="6">
        <v>50914</v>
      </c>
      <c r="AZ21" s="78">
        <v>13</v>
      </c>
    </row>
    <row r="22" spans="1:52" ht="16.5" customHeight="1">
      <c r="A22" s="1">
        <v>14</v>
      </c>
      <c r="B22" s="36" t="s">
        <v>14</v>
      </c>
      <c r="C22" s="44">
        <v>15832</v>
      </c>
      <c r="D22" s="9">
        <v>15612</v>
      </c>
      <c r="E22" s="9">
        <v>1269117</v>
      </c>
      <c r="F22" s="7">
        <v>301793</v>
      </c>
      <c r="G22" s="103">
        <f t="shared" si="0"/>
        <v>23.77976183440928</v>
      </c>
      <c r="H22" s="40">
        <v>82.50281998540243</v>
      </c>
      <c r="I22" s="41">
        <v>1.76</v>
      </c>
      <c r="J22" s="7">
        <v>694397</v>
      </c>
      <c r="K22" s="108">
        <f t="shared" si="1"/>
        <v>54.71497111771413</v>
      </c>
      <c r="L22" s="109">
        <v>29.527284434190054</v>
      </c>
      <c r="M22" s="108">
        <v>272927</v>
      </c>
      <c r="N22" s="109">
        <f t="shared" si="5"/>
        <v>21.505267047876593</v>
      </c>
      <c r="O22" s="40">
        <v>11.732063055541914</v>
      </c>
      <c r="P22" s="7">
        <v>143623</v>
      </c>
      <c r="Q22" s="108">
        <f t="shared" si="6"/>
        <v>11.316765908895713</v>
      </c>
      <c r="R22" s="40">
        <v>33.835861679072835</v>
      </c>
      <c r="S22" s="82">
        <v>57.76966436074814</v>
      </c>
      <c r="T22" s="83"/>
      <c r="U22" s="7">
        <v>27996</v>
      </c>
      <c r="V22" s="7">
        <v>14863</v>
      </c>
      <c r="W22" s="7">
        <v>4864</v>
      </c>
      <c r="X22" s="116">
        <f t="shared" si="2"/>
        <v>32.72556011572361</v>
      </c>
      <c r="Y22" s="7">
        <v>2092</v>
      </c>
      <c r="Z22" s="116">
        <f t="shared" si="3"/>
        <v>14.075220345825205</v>
      </c>
      <c r="AA22" s="7">
        <v>7907</v>
      </c>
      <c r="AB22" s="120">
        <f t="shared" si="4"/>
        <v>53.19921953845119</v>
      </c>
      <c r="AC22" s="7">
        <v>4315</v>
      </c>
      <c r="AD22" s="7">
        <v>3718</v>
      </c>
      <c r="AE22" s="7">
        <v>6830</v>
      </c>
      <c r="AF22" s="78">
        <v>14</v>
      </c>
      <c r="AH22" s="1">
        <v>14</v>
      </c>
      <c r="AI22" s="36" t="s">
        <v>14</v>
      </c>
      <c r="AJ22" s="7">
        <v>1235995</v>
      </c>
      <c r="AK22" s="108">
        <v>24.18747648655537</v>
      </c>
      <c r="AL22" s="108">
        <v>54.369880137055574</v>
      </c>
      <c r="AM22" s="108">
        <v>21.44264337638906</v>
      </c>
      <c r="AN22" s="7">
        <v>28331</v>
      </c>
      <c r="AO22" s="27">
        <v>64.4</v>
      </c>
      <c r="AP22" s="70">
        <v>24046</v>
      </c>
      <c r="AQ22" s="71">
        <v>65.2</v>
      </c>
      <c r="AR22" s="64"/>
      <c r="AS22" s="7">
        <v>13133</v>
      </c>
      <c r="AT22" s="7">
        <v>227111</v>
      </c>
      <c r="AU22" s="7">
        <v>8778</v>
      </c>
      <c r="AV22" s="7">
        <v>258800</v>
      </c>
      <c r="AW22" s="7">
        <v>57272</v>
      </c>
      <c r="AX22" s="7">
        <v>93937</v>
      </c>
      <c r="AY22" s="7">
        <v>107591</v>
      </c>
      <c r="AZ22" s="78">
        <v>14</v>
      </c>
    </row>
    <row r="23" spans="1:52" ht="16.5" customHeight="1">
      <c r="A23" s="1">
        <v>15</v>
      </c>
      <c r="B23" s="35" t="s">
        <v>15</v>
      </c>
      <c r="C23" s="43">
        <v>69227</v>
      </c>
      <c r="D23" s="8">
        <v>68245</v>
      </c>
      <c r="E23" s="8">
        <v>15076746</v>
      </c>
      <c r="F23" s="6">
        <v>13765621</v>
      </c>
      <c r="G23" s="102">
        <f t="shared" si="0"/>
        <v>91.30366061748337</v>
      </c>
      <c r="H23" s="23">
        <v>82.4403269111616</v>
      </c>
      <c r="I23" s="38">
        <v>1.75</v>
      </c>
      <c r="J23" s="6">
        <v>1108488</v>
      </c>
      <c r="K23" s="106">
        <f t="shared" si="1"/>
        <v>7.352302678575337</v>
      </c>
      <c r="L23" s="107">
        <v>27.320335995022294</v>
      </c>
      <c r="M23" s="106">
        <v>202637</v>
      </c>
      <c r="N23" s="107">
        <f t="shared" si="5"/>
        <v>1.3440367039412882</v>
      </c>
      <c r="O23" s="23">
        <v>11.68382851916325</v>
      </c>
      <c r="P23" s="6">
        <v>5526102</v>
      </c>
      <c r="Q23" s="106">
        <f t="shared" si="6"/>
        <v>36.653147834419975</v>
      </c>
      <c r="R23" s="23">
        <v>33.47745138601572</v>
      </c>
      <c r="S23" s="83">
        <v>68.950106234889</v>
      </c>
      <c r="T23" s="83"/>
      <c r="U23" s="6">
        <v>92287</v>
      </c>
      <c r="V23" s="6">
        <v>66601</v>
      </c>
      <c r="W23" s="6">
        <v>11602</v>
      </c>
      <c r="X23" s="115">
        <f t="shared" si="2"/>
        <v>17.420158856473627</v>
      </c>
      <c r="Y23" s="6">
        <v>9294</v>
      </c>
      <c r="Z23" s="115">
        <f t="shared" si="3"/>
        <v>13.954745424242878</v>
      </c>
      <c r="AA23" s="6">
        <v>45705</v>
      </c>
      <c r="AB23" s="119">
        <f t="shared" si="4"/>
        <v>68.6250957192835</v>
      </c>
      <c r="AC23" s="6">
        <v>11001</v>
      </c>
      <c r="AD23" s="6">
        <v>23364</v>
      </c>
      <c r="AE23" s="6">
        <v>32236</v>
      </c>
      <c r="AF23" s="78">
        <v>15</v>
      </c>
      <c r="AH23" s="1">
        <v>15</v>
      </c>
      <c r="AI23" s="35" t="s">
        <v>15</v>
      </c>
      <c r="AJ23" s="6">
        <v>13229730</v>
      </c>
      <c r="AK23" s="106">
        <v>91.14067331684018</v>
      </c>
      <c r="AL23" s="106">
        <v>7.431361033067191</v>
      </c>
      <c r="AM23" s="106">
        <v>1.4279656500926323</v>
      </c>
      <c r="AN23" s="6">
        <v>98988</v>
      </c>
      <c r="AO23" s="26">
        <v>66.4</v>
      </c>
      <c r="AP23" s="65">
        <v>74827</v>
      </c>
      <c r="AQ23" s="66">
        <v>67.7</v>
      </c>
      <c r="AR23" s="66"/>
      <c r="AS23" s="6">
        <v>25686</v>
      </c>
      <c r="AT23" s="6">
        <v>450889</v>
      </c>
      <c r="AU23" s="6">
        <v>60115</v>
      </c>
      <c r="AV23" s="6">
        <v>945216</v>
      </c>
      <c r="AW23" s="6">
        <v>382266</v>
      </c>
      <c r="AX23" s="6">
        <v>174416</v>
      </c>
      <c r="AY23" s="6">
        <v>388534</v>
      </c>
      <c r="AZ23" s="78">
        <v>15</v>
      </c>
    </row>
    <row r="24" spans="1:52" ht="16.5" customHeight="1">
      <c r="A24" s="1">
        <v>16</v>
      </c>
      <c r="B24" s="36" t="s">
        <v>16</v>
      </c>
      <c r="C24" s="44">
        <v>23396</v>
      </c>
      <c r="D24" s="9">
        <v>22906</v>
      </c>
      <c r="E24" s="9">
        <v>5337594</v>
      </c>
      <c r="F24" s="7">
        <v>5174781</v>
      </c>
      <c r="G24" s="103">
        <f t="shared" si="0"/>
        <v>96.94969306395353</v>
      </c>
      <c r="H24" s="40">
        <v>82.4126095796078</v>
      </c>
      <c r="I24" s="41">
        <v>1.74</v>
      </c>
      <c r="J24" s="7">
        <v>110146</v>
      </c>
      <c r="K24" s="108">
        <f t="shared" si="1"/>
        <v>2.0635889503772673</v>
      </c>
      <c r="L24" s="109">
        <v>25.359323447988167</v>
      </c>
      <c r="M24" s="108">
        <v>52667</v>
      </c>
      <c r="N24" s="109">
        <f t="shared" si="5"/>
        <v>0.9867179856691985</v>
      </c>
      <c r="O24" s="40">
        <v>11.375129139252897</v>
      </c>
      <c r="P24" s="7">
        <v>2835214</v>
      </c>
      <c r="Q24" s="108">
        <f t="shared" si="6"/>
        <v>53.11782799516037</v>
      </c>
      <c r="R24" s="40">
        <v>33.20276868594731</v>
      </c>
      <c r="S24" s="82">
        <v>43.90989260455776</v>
      </c>
      <c r="T24" s="83"/>
      <c r="U24" s="7">
        <v>29634</v>
      </c>
      <c r="V24" s="7">
        <v>21914</v>
      </c>
      <c r="W24" s="7">
        <v>2024</v>
      </c>
      <c r="X24" s="116">
        <f t="shared" si="2"/>
        <v>9.236104773204344</v>
      </c>
      <c r="Y24" s="7">
        <v>1621</v>
      </c>
      <c r="Z24" s="116">
        <f t="shared" si="3"/>
        <v>7.397097745733321</v>
      </c>
      <c r="AA24" s="7">
        <v>18269</v>
      </c>
      <c r="AB24" s="120">
        <f t="shared" si="4"/>
        <v>83.36679748106233</v>
      </c>
      <c r="AC24" s="7">
        <v>1244</v>
      </c>
      <c r="AD24" s="7">
        <v>5658</v>
      </c>
      <c r="AE24" s="7">
        <v>15012</v>
      </c>
      <c r="AF24" s="78">
        <v>16</v>
      </c>
      <c r="AH24" s="1">
        <v>16</v>
      </c>
      <c r="AI24" s="36" t="s">
        <v>16</v>
      </c>
      <c r="AJ24" s="7">
        <v>3410412</v>
      </c>
      <c r="AK24" s="108">
        <v>96.20878650438715</v>
      </c>
      <c r="AL24" s="108">
        <v>2.3731443590979624</v>
      </c>
      <c r="AM24" s="108">
        <v>1.4180691365148843</v>
      </c>
      <c r="AN24" s="7">
        <v>24255</v>
      </c>
      <c r="AO24" s="27">
        <v>68.5</v>
      </c>
      <c r="AP24" s="70">
        <v>16535</v>
      </c>
      <c r="AQ24" s="71">
        <v>69.9</v>
      </c>
      <c r="AR24" s="64"/>
      <c r="AS24" s="7">
        <v>7720</v>
      </c>
      <c r="AT24" s="7">
        <v>140248</v>
      </c>
      <c r="AU24" s="7">
        <v>32240</v>
      </c>
      <c r="AV24" s="7">
        <v>215373</v>
      </c>
      <c r="AW24" s="7">
        <v>60723</v>
      </c>
      <c r="AX24" s="7">
        <v>36466</v>
      </c>
      <c r="AY24" s="7">
        <v>118184</v>
      </c>
      <c r="AZ24" s="78">
        <v>16</v>
      </c>
    </row>
    <row r="25" spans="1:52" ht="16.5" customHeight="1">
      <c r="A25" s="1">
        <v>17</v>
      </c>
      <c r="B25" s="35" t="s">
        <v>17</v>
      </c>
      <c r="C25" s="43">
        <v>18631</v>
      </c>
      <c r="D25" s="8">
        <v>17669</v>
      </c>
      <c r="E25" s="8">
        <v>3351215</v>
      </c>
      <c r="F25" s="6">
        <v>2943626</v>
      </c>
      <c r="G25" s="102">
        <f t="shared" si="0"/>
        <v>87.83757532715747</v>
      </c>
      <c r="H25" s="23">
        <v>82.35778520161328</v>
      </c>
      <c r="I25" s="38">
        <v>1.71</v>
      </c>
      <c r="J25" s="6">
        <v>340841</v>
      </c>
      <c r="K25" s="106">
        <f t="shared" si="1"/>
        <v>10.170669443768903</v>
      </c>
      <c r="L25" s="107">
        <v>22.312462207889215</v>
      </c>
      <c r="M25" s="106">
        <v>66748</v>
      </c>
      <c r="N25" s="107">
        <f t="shared" si="5"/>
        <v>1.9917552290736347</v>
      </c>
      <c r="O25" s="23">
        <v>9.455928278557924</v>
      </c>
      <c r="P25" s="6">
        <v>1651497</v>
      </c>
      <c r="Q25" s="106">
        <f t="shared" si="6"/>
        <v>49.28054451892821</v>
      </c>
      <c r="R25" s="23">
        <v>32.95616364546049</v>
      </c>
      <c r="S25" s="83">
        <v>36.79325372120663</v>
      </c>
      <c r="T25" s="83"/>
      <c r="U25" s="6">
        <v>26411</v>
      </c>
      <c r="V25" s="6">
        <v>17136</v>
      </c>
      <c r="W25" s="6">
        <v>3555</v>
      </c>
      <c r="X25" s="115">
        <f t="shared" si="2"/>
        <v>20.745798319327733</v>
      </c>
      <c r="Y25" s="6">
        <v>1559</v>
      </c>
      <c r="Z25" s="115">
        <f t="shared" si="3"/>
        <v>9.097805788982258</v>
      </c>
      <c r="AA25" s="6">
        <v>12022</v>
      </c>
      <c r="AB25" s="119">
        <f t="shared" si="4"/>
        <v>70.15639589169001</v>
      </c>
      <c r="AC25" s="6">
        <v>1817</v>
      </c>
      <c r="AD25" s="6">
        <v>4120</v>
      </c>
      <c r="AE25" s="6">
        <v>11199</v>
      </c>
      <c r="AF25" s="78">
        <v>17</v>
      </c>
      <c r="AH25" s="1">
        <v>17</v>
      </c>
      <c r="AI25" s="35" t="s">
        <v>17</v>
      </c>
      <c r="AJ25" s="6">
        <v>2743043</v>
      </c>
      <c r="AK25" s="106">
        <v>86.73396662028266</v>
      </c>
      <c r="AL25" s="106">
        <v>11.092133809058042</v>
      </c>
      <c r="AM25" s="106">
        <v>2.1738995706593007</v>
      </c>
      <c r="AN25" s="6">
        <v>22374</v>
      </c>
      <c r="AO25" s="26">
        <v>67.6</v>
      </c>
      <c r="AP25" s="63">
        <v>14382</v>
      </c>
      <c r="AQ25" s="64">
        <v>68.4</v>
      </c>
      <c r="AR25" s="64"/>
      <c r="AS25" s="6">
        <v>9275</v>
      </c>
      <c r="AT25" s="6">
        <v>168157</v>
      </c>
      <c r="AU25" s="6">
        <v>29160</v>
      </c>
      <c r="AV25" s="6">
        <v>609420</v>
      </c>
      <c r="AW25" s="6">
        <v>173720</v>
      </c>
      <c r="AX25" s="6">
        <v>113049</v>
      </c>
      <c r="AY25" s="6">
        <v>322651</v>
      </c>
      <c r="AZ25" s="78">
        <v>17</v>
      </c>
    </row>
    <row r="26" spans="1:52" ht="16.5" customHeight="1">
      <c r="A26" s="1">
        <v>18</v>
      </c>
      <c r="B26" s="36" t="s">
        <v>18</v>
      </c>
      <c r="C26" s="44">
        <v>21022</v>
      </c>
      <c r="D26" s="9">
        <v>20086</v>
      </c>
      <c r="E26" s="9">
        <v>3557622</v>
      </c>
      <c r="F26" s="7">
        <v>3334326</v>
      </c>
      <c r="G26" s="103">
        <f t="shared" si="0"/>
        <v>93.72344785365055</v>
      </c>
      <c r="H26" s="40">
        <v>82.00136518771332</v>
      </c>
      <c r="I26" s="41">
        <v>1.66</v>
      </c>
      <c r="J26" s="7">
        <v>180706</v>
      </c>
      <c r="K26" s="108">
        <f t="shared" si="1"/>
        <v>5.079404163792556</v>
      </c>
      <c r="L26" s="109">
        <v>20.625082312656396</v>
      </c>
      <c r="M26" s="108">
        <v>42590</v>
      </c>
      <c r="N26" s="109">
        <f t="shared" si="5"/>
        <v>1.1971479825568878</v>
      </c>
      <c r="O26" s="40">
        <v>9.260424155283967</v>
      </c>
      <c r="P26" s="7">
        <v>1697614</v>
      </c>
      <c r="Q26" s="108">
        <f t="shared" si="6"/>
        <v>47.71766084198939</v>
      </c>
      <c r="R26" s="40">
        <v>32.94536744157479</v>
      </c>
      <c r="S26" s="82">
        <v>46.768893756845564</v>
      </c>
      <c r="T26" s="83"/>
      <c r="U26" s="7">
        <v>27523</v>
      </c>
      <c r="V26" s="7">
        <v>19233</v>
      </c>
      <c r="W26" s="7">
        <v>1958</v>
      </c>
      <c r="X26" s="116">
        <f t="shared" si="2"/>
        <v>10.18041907138772</v>
      </c>
      <c r="Y26" s="7">
        <v>1530</v>
      </c>
      <c r="Z26" s="116">
        <f t="shared" si="3"/>
        <v>7.95507721104352</v>
      </c>
      <c r="AA26" s="7">
        <v>15745</v>
      </c>
      <c r="AB26" s="120">
        <f t="shared" si="4"/>
        <v>81.86450371756877</v>
      </c>
      <c r="AC26" s="7">
        <v>1117</v>
      </c>
      <c r="AD26" s="7">
        <v>4850</v>
      </c>
      <c r="AE26" s="7">
        <v>13266</v>
      </c>
      <c r="AF26" s="78">
        <v>18</v>
      </c>
      <c r="AH26" s="1">
        <v>18</v>
      </c>
      <c r="AI26" s="36" t="s">
        <v>18</v>
      </c>
      <c r="AJ26" s="7">
        <v>2599982</v>
      </c>
      <c r="AK26" s="108">
        <v>93.05806732508148</v>
      </c>
      <c r="AL26" s="108">
        <v>5.40353740910514</v>
      </c>
      <c r="AM26" s="108">
        <v>1.5383952658133786</v>
      </c>
      <c r="AN26" s="7">
        <v>23550</v>
      </c>
      <c r="AO26" s="27">
        <v>69.4</v>
      </c>
      <c r="AP26" s="70">
        <v>14051</v>
      </c>
      <c r="AQ26" s="71">
        <v>70.6</v>
      </c>
      <c r="AR26" s="64"/>
      <c r="AS26" s="7">
        <v>8290</v>
      </c>
      <c r="AT26" s="7">
        <v>154337</v>
      </c>
      <c r="AU26" s="7">
        <v>20002</v>
      </c>
      <c r="AV26" s="7">
        <v>173786</v>
      </c>
      <c r="AW26" s="7">
        <v>50198</v>
      </c>
      <c r="AX26" s="7">
        <v>34843</v>
      </c>
      <c r="AY26" s="7">
        <v>88745</v>
      </c>
      <c r="AZ26" s="78">
        <v>18</v>
      </c>
    </row>
    <row r="27" spans="1:52" ht="16.5" customHeight="1">
      <c r="A27" s="1">
        <v>19</v>
      </c>
      <c r="B27" s="35" t="s">
        <v>19</v>
      </c>
      <c r="C27" s="43">
        <v>21649</v>
      </c>
      <c r="D27" s="8">
        <v>21309</v>
      </c>
      <c r="E27" s="8">
        <v>1600368</v>
      </c>
      <c r="F27" s="6">
        <v>461216</v>
      </c>
      <c r="G27" s="102">
        <f t="shared" si="0"/>
        <v>28.819371544544754</v>
      </c>
      <c r="H27" s="23">
        <v>80.77829077546406</v>
      </c>
      <c r="I27" s="38">
        <v>1.65</v>
      </c>
      <c r="J27" s="6">
        <v>313359</v>
      </c>
      <c r="K27" s="106">
        <f t="shared" si="1"/>
        <v>19.58043400017996</v>
      </c>
      <c r="L27" s="107">
        <v>19.58260434891277</v>
      </c>
      <c r="M27" s="106">
        <v>825793</v>
      </c>
      <c r="N27" s="107">
        <f t="shared" si="5"/>
        <v>51.600194455275286</v>
      </c>
      <c r="O27" s="23">
        <v>9.172712710826344</v>
      </c>
      <c r="P27" s="6">
        <v>327186</v>
      </c>
      <c r="Q27" s="106">
        <f t="shared" si="6"/>
        <v>20.444422782759965</v>
      </c>
      <c r="R27" s="23">
        <v>32.817837168274465</v>
      </c>
      <c r="S27" s="83">
        <v>53.24980055375663</v>
      </c>
      <c r="T27" s="83"/>
      <c r="U27" s="6">
        <v>36805</v>
      </c>
      <c r="V27" s="6">
        <v>20043</v>
      </c>
      <c r="W27" s="6">
        <v>7116</v>
      </c>
      <c r="X27" s="115">
        <f t="shared" si="2"/>
        <v>35.50366711570124</v>
      </c>
      <c r="Y27" s="6">
        <v>3126</v>
      </c>
      <c r="Z27" s="115">
        <f t="shared" si="3"/>
        <v>15.596467594671456</v>
      </c>
      <c r="AA27" s="6">
        <v>9801</v>
      </c>
      <c r="AB27" s="119">
        <f t="shared" si="4"/>
        <v>48.8998652896273</v>
      </c>
      <c r="AC27" s="6">
        <v>4789</v>
      </c>
      <c r="AD27" s="6">
        <v>4301</v>
      </c>
      <c r="AE27" s="6">
        <v>10953</v>
      </c>
      <c r="AF27" s="78">
        <v>19</v>
      </c>
      <c r="AH27" s="1">
        <v>19</v>
      </c>
      <c r="AI27" s="35" t="s">
        <v>19</v>
      </c>
      <c r="AJ27" s="6">
        <v>1490982</v>
      </c>
      <c r="AK27" s="106">
        <v>29.425640282713005</v>
      </c>
      <c r="AL27" s="106">
        <v>17.07438453314661</v>
      </c>
      <c r="AM27" s="106">
        <v>53.49997518414038</v>
      </c>
      <c r="AN27" s="6">
        <v>33271</v>
      </c>
      <c r="AO27" s="26">
        <v>67.8</v>
      </c>
      <c r="AP27" s="65">
        <v>28313</v>
      </c>
      <c r="AQ27" s="66">
        <v>68.6</v>
      </c>
      <c r="AR27" s="66"/>
      <c r="AS27" s="6">
        <v>16762</v>
      </c>
      <c r="AT27" s="6">
        <v>290733</v>
      </c>
      <c r="AU27" s="6">
        <v>16762</v>
      </c>
      <c r="AV27" s="6">
        <v>578512</v>
      </c>
      <c r="AW27" s="6">
        <v>108646</v>
      </c>
      <c r="AX27" s="6">
        <v>203127</v>
      </c>
      <c r="AY27" s="6">
        <v>266739</v>
      </c>
      <c r="AZ27" s="78">
        <v>19</v>
      </c>
    </row>
    <row r="28" spans="1:52" ht="16.5" customHeight="1">
      <c r="A28" s="1">
        <v>20</v>
      </c>
      <c r="B28" s="36" t="s">
        <v>20</v>
      </c>
      <c r="C28" s="44">
        <v>66174</v>
      </c>
      <c r="D28" s="9">
        <v>64289</v>
      </c>
      <c r="E28" s="9">
        <v>7414963</v>
      </c>
      <c r="F28" s="7">
        <v>4050773</v>
      </c>
      <c r="G28" s="103">
        <f t="shared" si="0"/>
        <v>54.629712919673366</v>
      </c>
      <c r="H28" s="40">
        <v>77.82458733678246</v>
      </c>
      <c r="I28" s="41">
        <v>1.61</v>
      </c>
      <c r="J28" s="7">
        <v>2191113</v>
      </c>
      <c r="K28" s="108">
        <f t="shared" si="1"/>
        <v>29.549884470091087</v>
      </c>
      <c r="L28" s="109">
        <v>19.56658687161396</v>
      </c>
      <c r="M28" s="108">
        <v>1173077</v>
      </c>
      <c r="N28" s="109">
        <f t="shared" si="5"/>
        <v>15.820402610235545</v>
      </c>
      <c r="O28" s="40">
        <v>8.453242320819113</v>
      </c>
      <c r="P28" s="7">
        <v>2474329</v>
      </c>
      <c r="Q28" s="108">
        <f t="shared" si="6"/>
        <v>33.36940454052165</v>
      </c>
      <c r="R28" s="40">
        <v>32.48811685885348</v>
      </c>
      <c r="S28" s="82">
        <v>51.649582354679644</v>
      </c>
      <c r="T28" s="83"/>
      <c r="U28" s="7">
        <v>117316</v>
      </c>
      <c r="V28" s="7">
        <v>62076</v>
      </c>
      <c r="W28" s="7">
        <v>16742</v>
      </c>
      <c r="X28" s="116">
        <f t="shared" si="2"/>
        <v>26.970165603453832</v>
      </c>
      <c r="Y28" s="7">
        <v>8381</v>
      </c>
      <c r="Z28" s="116">
        <f t="shared" si="3"/>
        <v>13.501192087119016</v>
      </c>
      <c r="AA28" s="7">
        <v>36953</v>
      </c>
      <c r="AB28" s="120">
        <f t="shared" si="4"/>
        <v>59.52864230942715</v>
      </c>
      <c r="AC28" s="7">
        <v>11460</v>
      </c>
      <c r="AD28" s="7">
        <v>14357</v>
      </c>
      <c r="AE28" s="7">
        <v>36259</v>
      </c>
      <c r="AF28" s="78">
        <v>20</v>
      </c>
      <c r="AH28" s="1">
        <v>20</v>
      </c>
      <c r="AI28" s="36" t="s">
        <v>20</v>
      </c>
      <c r="AJ28" s="7">
        <v>6424565</v>
      </c>
      <c r="AK28" s="108">
        <v>52.531790090068355</v>
      </c>
      <c r="AL28" s="108">
        <v>29.727662495437436</v>
      </c>
      <c r="AM28" s="108">
        <v>17.740547414494213</v>
      </c>
      <c r="AN28" s="7">
        <v>100244</v>
      </c>
      <c r="AO28" s="27">
        <v>66.8</v>
      </c>
      <c r="AP28" s="70">
        <v>83247</v>
      </c>
      <c r="AQ28" s="71">
        <v>68.3</v>
      </c>
      <c r="AR28" s="64"/>
      <c r="AS28" s="7">
        <v>55240</v>
      </c>
      <c r="AT28" s="7">
        <v>1011925</v>
      </c>
      <c r="AU28" s="7">
        <v>44494</v>
      </c>
      <c r="AV28" s="7">
        <v>1714579</v>
      </c>
      <c r="AW28" s="7">
        <v>459557</v>
      </c>
      <c r="AX28" s="7">
        <v>629551</v>
      </c>
      <c r="AY28" s="7">
        <v>625471</v>
      </c>
      <c r="AZ28" s="78">
        <v>20</v>
      </c>
    </row>
    <row r="29" spans="1:52" ht="16.5" customHeight="1">
      <c r="A29" s="1">
        <v>21</v>
      </c>
      <c r="B29" s="35" t="s">
        <v>21</v>
      </c>
      <c r="C29" s="43">
        <v>40785</v>
      </c>
      <c r="D29" s="8">
        <v>37287</v>
      </c>
      <c r="E29" s="8">
        <v>4035594</v>
      </c>
      <c r="F29" s="6">
        <v>3137382</v>
      </c>
      <c r="G29" s="102">
        <f t="shared" si="0"/>
        <v>77.74275608497783</v>
      </c>
      <c r="H29" s="23">
        <v>76.31539943678672</v>
      </c>
      <c r="I29" s="38">
        <v>1.6</v>
      </c>
      <c r="J29" s="6">
        <v>672197</v>
      </c>
      <c r="K29" s="106">
        <f t="shared" si="1"/>
        <v>16.656705307818378</v>
      </c>
      <c r="L29" s="107">
        <v>17.835223699334215</v>
      </c>
      <c r="M29" s="106">
        <v>226015</v>
      </c>
      <c r="N29" s="107">
        <f t="shared" si="5"/>
        <v>5.600538607203797</v>
      </c>
      <c r="O29" s="23">
        <v>8.417932895406189</v>
      </c>
      <c r="P29" s="6">
        <v>1469880</v>
      </c>
      <c r="Q29" s="106">
        <f t="shared" si="6"/>
        <v>36.422890905279374</v>
      </c>
      <c r="R29" s="23">
        <v>32.10588190678448</v>
      </c>
      <c r="S29" s="83">
        <v>43.205406710113444</v>
      </c>
      <c r="T29" s="83"/>
      <c r="U29" s="6">
        <v>70770</v>
      </c>
      <c r="V29" s="6">
        <v>36345</v>
      </c>
      <c r="W29" s="6">
        <v>5671</v>
      </c>
      <c r="X29" s="115">
        <f t="shared" si="2"/>
        <v>15.603246663915257</v>
      </c>
      <c r="Y29" s="6">
        <v>2258</v>
      </c>
      <c r="Z29" s="115">
        <f t="shared" si="3"/>
        <v>6.212684000550282</v>
      </c>
      <c r="AA29" s="6">
        <v>28416</v>
      </c>
      <c r="AB29" s="119">
        <f t="shared" si="4"/>
        <v>78.18406933553446</v>
      </c>
      <c r="AC29" s="6">
        <v>3105</v>
      </c>
      <c r="AD29" s="6">
        <v>7227</v>
      </c>
      <c r="AE29" s="6">
        <v>26013</v>
      </c>
      <c r="AF29" s="78">
        <v>21</v>
      </c>
      <c r="AH29" s="1">
        <v>21</v>
      </c>
      <c r="AI29" s="35" t="s">
        <v>21</v>
      </c>
      <c r="AJ29" s="6">
        <v>3141176</v>
      </c>
      <c r="AK29" s="106">
        <v>77.48741235766478</v>
      </c>
      <c r="AL29" s="106">
        <v>15.768743935392349</v>
      </c>
      <c r="AM29" s="106">
        <v>6.743843706942878</v>
      </c>
      <c r="AN29" s="6">
        <v>46866</v>
      </c>
      <c r="AO29" s="26">
        <v>69.4</v>
      </c>
      <c r="AP29" s="65">
        <v>35452</v>
      </c>
      <c r="AQ29" s="66">
        <v>70</v>
      </c>
      <c r="AR29" s="66"/>
      <c r="AS29" s="6">
        <v>34425</v>
      </c>
      <c r="AT29" s="6">
        <v>644588</v>
      </c>
      <c r="AU29" s="6">
        <v>33107</v>
      </c>
      <c r="AV29" s="6">
        <v>549020</v>
      </c>
      <c r="AW29" s="6">
        <v>117696</v>
      </c>
      <c r="AX29" s="6">
        <v>168759</v>
      </c>
      <c r="AY29" s="6">
        <v>262565</v>
      </c>
      <c r="AZ29" s="78">
        <v>21</v>
      </c>
    </row>
    <row r="30" spans="1:52" ht="16.5" customHeight="1">
      <c r="A30" s="1">
        <v>22</v>
      </c>
      <c r="B30" s="36" t="s">
        <v>22</v>
      </c>
      <c r="C30" s="44">
        <v>41047</v>
      </c>
      <c r="D30" s="9">
        <v>40102</v>
      </c>
      <c r="E30" s="9">
        <v>4611057</v>
      </c>
      <c r="F30" s="7">
        <v>1708787</v>
      </c>
      <c r="G30" s="103">
        <f t="shared" si="0"/>
        <v>37.05846620416967</v>
      </c>
      <c r="H30" s="40">
        <v>74.72676852808439</v>
      </c>
      <c r="I30" s="41">
        <v>1.5</v>
      </c>
      <c r="J30" s="7">
        <v>822437</v>
      </c>
      <c r="K30" s="108">
        <f t="shared" si="1"/>
        <v>17.836192439173924</v>
      </c>
      <c r="L30" s="109">
        <v>17.536708736433727</v>
      </c>
      <c r="M30" s="108">
        <v>2079833</v>
      </c>
      <c r="N30" s="109">
        <f t="shared" si="5"/>
        <v>45.1053413566564</v>
      </c>
      <c r="O30" s="40">
        <v>7.911277534722886</v>
      </c>
      <c r="P30" s="7">
        <v>1340637</v>
      </c>
      <c r="Q30" s="108">
        <f t="shared" si="6"/>
        <v>29.074396607979473</v>
      </c>
      <c r="R30" s="40">
        <v>31.932703366017336</v>
      </c>
      <c r="S30" s="82">
        <v>50.608448456436086</v>
      </c>
      <c r="T30" s="83"/>
      <c r="U30" s="7">
        <v>70283</v>
      </c>
      <c r="V30" s="7">
        <v>38969</v>
      </c>
      <c r="W30" s="7">
        <v>9136</v>
      </c>
      <c r="X30" s="116">
        <f t="shared" si="2"/>
        <v>23.44427621955914</v>
      </c>
      <c r="Y30" s="7">
        <v>7902</v>
      </c>
      <c r="Z30" s="116">
        <f t="shared" si="3"/>
        <v>20.277656598834973</v>
      </c>
      <c r="AA30" s="7">
        <v>21931</v>
      </c>
      <c r="AB30" s="120">
        <f t="shared" si="4"/>
        <v>56.2780671816059</v>
      </c>
      <c r="AC30" s="7">
        <v>10516</v>
      </c>
      <c r="AD30" s="7">
        <v>9292</v>
      </c>
      <c r="AE30" s="7">
        <v>19161</v>
      </c>
      <c r="AF30" s="78">
        <v>22</v>
      </c>
      <c r="AH30" s="1">
        <v>22</v>
      </c>
      <c r="AI30" s="36" t="s">
        <v>22</v>
      </c>
      <c r="AJ30" s="7">
        <v>4358268</v>
      </c>
      <c r="AK30" s="108">
        <v>36.88908070820794</v>
      </c>
      <c r="AL30" s="108">
        <v>16.77746756280247</v>
      </c>
      <c r="AM30" s="108">
        <v>46.33345172898959</v>
      </c>
      <c r="AN30" s="7">
        <v>70867</v>
      </c>
      <c r="AO30" s="27">
        <v>66.8</v>
      </c>
      <c r="AP30" s="70">
        <v>63958</v>
      </c>
      <c r="AQ30" s="71">
        <v>67.3</v>
      </c>
      <c r="AR30" s="64"/>
      <c r="AS30" s="7">
        <v>31314</v>
      </c>
      <c r="AT30" s="7">
        <v>550149</v>
      </c>
      <c r="AU30" s="7">
        <v>43825</v>
      </c>
      <c r="AV30" s="7">
        <v>1249445</v>
      </c>
      <c r="AW30" s="7">
        <v>284950</v>
      </c>
      <c r="AX30" s="7">
        <v>318163</v>
      </c>
      <c r="AY30" s="7">
        <v>646332</v>
      </c>
      <c r="AZ30" s="78">
        <v>22</v>
      </c>
    </row>
    <row r="31" spans="1:52" ht="16.5" customHeight="1">
      <c r="A31" s="1">
        <v>23</v>
      </c>
      <c r="B31" s="35" t="s">
        <v>23</v>
      </c>
      <c r="C31" s="43">
        <v>45702</v>
      </c>
      <c r="D31" s="8">
        <v>45005</v>
      </c>
      <c r="E31" s="8">
        <v>5328161</v>
      </c>
      <c r="F31" s="6">
        <v>3331160</v>
      </c>
      <c r="G31" s="102">
        <f t="shared" si="0"/>
        <v>62.51988256360872</v>
      </c>
      <c r="H31" s="23">
        <v>74.55221914921638</v>
      </c>
      <c r="I31" s="38">
        <v>1.35</v>
      </c>
      <c r="J31" s="6">
        <v>1594897</v>
      </c>
      <c r="K31" s="106">
        <f t="shared" si="1"/>
        <v>29.93334848552812</v>
      </c>
      <c r="L31" s="107">
        <v>16.607538802660756</v>
      </c>
      <c r="M31" s="106">
        <v>402104</v>
      </c>
      <c r="N31" s="107">
        <f t="shared" si="5"/>
        <v>7.546768950863159</v>
      </c>
      <c r="O31" s="23">
        <v>7.546638639690702</v>
      </c>
      <c r="P31" s="6">
        <v>1748552</v>
      </c>
      <c r="Q31" s="106">
        <f t="shared" si="6"/>
        <v>32.81717650799216</v>
      </c>
      <c r="R31" s="23">
        <v>31.929242675511333</v>
      </c>
      <c r="S31" s="83">
        <v>45.137206977002556</v>
      </c>
      <c r="T31" s="83"/>
      <c r="U31" s="6">
        <v>84028</v>
      </c>
      <c r="V31" s="6">
        <v>43599</v>
      </c>
      <c r="W31" s="6">
        <v>10024</v>
      </c>
      <c r="X31" s="115">
        <f t="shared" si="2"/>
        <v>22.991353012683778</v>
      </c>
      <c r="Y31" s="6">
        <v>6525</v>
      </c>
      <c r="Z31" s="115">
        <f t="shared" si="3"/>
        <v>14.965939585770316</v>
      </c>
      <c r="AA31" s="6">
        <v>27050</v>
      </c>
      <c r="AB31" s="119">
        <f t="shared" si="4"/>
        <v>62.042707401545904</v>
      </c>
      <c r="AC31" s="6">
        <v>10128</v>
      </c>
      <c r="AD31" s="6">
        <v>10331</v>
      </c>
      <c r="AE31" s="6">
        <v>23140</v>
      </c>
      <c r="AF31" s="78">
        <v>23</v>
      </c>
      <c r="AH31" s="1">
        <v>23</v>
      </c>
      <c r="AI31" s="35" t="s">
        <v>23</v>
      </c>
      <c r="AJ31" s="6">
        <v>4847793</v>
      </c>
      <c r="AK31" s="106">
        <v>60.62018324627309</v>
      </c>
      <c r="AL31" s="106">
        <v>31.564837855081684</v>
      </c>
      <c r="AM31" s="106">
        <v>7.814978898645218</v>
      </c>
      <c r="AN31" s="6">
        <v>77359</v>
      </c>
      <c r="AO31" s="26">
        <v>64.9</v>
      </c>
      <c r="AP31" s="63">
        <v>66861</v>
      </c>
      <c r="AQ31" s="64">
        <v>65.8</v>
      </c>
      <c r="AR31" s="64"/>
      <c r="AS31" s="6">
        <v>40429</v>
      </c>
      <c r="AT31" s="6">
        <v>730171</v>
      </c>
      <c r="AU31" s="6">
        <v>46955</v>
      </c>
      <c r="AV31" s="6">
        <v>837770</v>
      </c>
      <c r="AW31" s="6">
        <v>198519</v>
      </c>
      <c r="AX31" s="6">
        <v>241555</v>
      </c>
      <c r="AY31" s="6">
        <v>397696</v>
      </c>
      <c r="AZ31" s="78">
        <v>23</v>
      </c>
    </row>
    <row r="32" spans="1:52" ht="16.5" customHeight="1">
      <c r="A32" s="1">
        <v>24</v>
      </c>
      <c r="B32" s="36" t="s">
        <v>24</v>
      </c>
      <c r="C32" s="44">
        <v>34414</v>
      </c>
      <c r="D32" s="9">
        <v>33601</v>
      </c>
      <c r="E32" s="9">
        <v>4521338</v>
      </c>
      <c r="F32" s="7">
        <v>3730211</v>
      </c>
      <c r="G32" s="103">
        <f t="shared" si="0"/>
        <v>82.50236987369668</v>
      </c>
      <c r="H32" s="40">
        <v>73.25437822854983</v>
      </c>
      <c r="I32" s="41">
        <v>1.34</v>
      </c>
      <c r="J32" s="7">
        <v>410561</v>
      </c>
      <c r="K32" s="108">
        <f t="shared" si="1"/>
        <v>9.08051996997349</v>
      </c>
      <c r="L32" s="109">
        <v>15.882952939745282</v>
      </c>
      <c r="M32" s="108">
        <v>380566</v>
      </c>
      <c r="N32" s="109">
        <f t="shared" si="5"/>
        <v>8.41711015632983</v>
      </c>
      <c r="O32" s="40">
        <v>7.179034899836211</v>
      </c>
      <c r="P32" s="7">
        <v>1650345</v>
      </c>
      <c r="Q32" s="108">
        <f t="shared" si="6"/>
        <v>36.50125250534245</v>
      </c>
      <c r="R32" s="40">
        <v>31.49409672972811</v>
      </c>
      <c r="S32" s="82">
        <v>40.69819350614565</v>
      </c>
      <c r="T32" s="83"/>
      <c r="U32" s="7">
        <v>52355</v>
      </c>
      <c r="V32" s="7">
        <v>32965</v>
      </c>
      <c r="W32" s="7">
        <v>6964</v>
      </c>
      <c r="X32" s="116">
        <f t="shared" si="2"/>
        <v>21.12543606855756</v>
      </c>
      <c r="Y32" s="7">
        <v>2548</v>
      </c>
      <c r="Z32" s="116">
        <f t="shared" si="3"/>
        <v>7.729409980282117</v>
      </c>
      <c r="AA32" s="7">
        <v>23453</v>
      </c>
      <c r="AB32" s="120">
        <f t="shared" si="4"/>
        <v>71.14515395116032</v>
      </c>
      <c r="AC32" s="7">
        <v>3218</v>
      </c>
      <c r="AD32" s="7">
        <v>7797</v>
      </c>
      <c r="AE32" s="7">
        <v>21950</v>
      </c>
      <c r="AF32" s="78">
        <v>24</v>
      </c>
      <c r="AH32" s="1">
        <v>24</v>
      </c>
      <c r="AI32" s="36" t="s">
        <v>24</v>
      </c>
      <c r="AJ32" s="7">
        <v>4095545</v>
      </c>
      <c r="AK32" s="108">
        <v>82.40256180801335</v>
      </c>
      <c r="AL32" s="108">
        <v>9.283868203132917</v>
      </c>
      <c r="AM32" s="108">
        <v>8.313569988853741</v>
      </c>
      <c r="AN32" s="7">
        <v>42623</v>
      </c>
      <c r="AO32" s="27">
        <v>69.3</v>
      </c>
      <c r="AP32" s="70">
        <v>34881</v>
      </c>
      <c r="AQ32" s="71">
        <v>70.3</v>
      </c>
      <c r="AR32" s="64"/>
      <c r="AS32" s="7">
        <v>19390</v>
      </c>
      <c r="AT32" s="7">
        <v>362001</v>
      </c>
      <c r="AU32" s="7">
        <v>34734</v>
      </c>
      <c r="AV32" s="7">
        <v>722305</v>
      </c>
      <c r="AW32" s="7">
        <v>205089</v>
      </c>
      <c r="AX32" s="7">
        <v>148785</v>
      </c>
      <c r="AY32" s="7">
        <v>368431</v>
      </c>
      <c r="AZ32" s="78">
        <v>24</v>
      </c>
    </row>
    <row r="33" spans="1:52" s="53" customFormat="1" ht="16.5" customHeight="1">
      <c r="A33" s="53">
        <v>25</v>
      </c>
      <c r="B33" s="54" t="s">
        <v>25</v>
      </c>
      <c r="C33" s="55">
        <v>26628</v>
      </c>
      <c r="D33" s="56">
        <v>25732</v>
      </c>
      <c r="E33" s="56">
        <v>4452952</v>
      </c>
      <c r="F33" s="57">
        <v>4262525</v>
      </c>
      <c r="G33" s="104">
        <f t="shared" si="0"/>
        <v>95.72357842617662</v>
      </c>
      <c r="H33" s="58">
        <v>72.54722031046876</v>
      </c>
      <c r="I33" s="59">
        <v>1.32</v>
      </c>
      <c r="J33" s="57">
        <v>133750</v>
      </c>
      <c r="K33" s="110">
        <f t="shared" si="1"/>
        <v>3.003625460144192</v>
      </c>
      <c r="L33" s="111">
        <v>13.898102332662715</v>
      </c>
      <c r="M33" s="110">
        <v>56677</v>
      </c>
      <c r="N33" s="111">
        <f t="shared" si="5"/>
        <v>1.2727961136791952</v>
      </c>
      <c r="O33" s="58">
        <v>7.039974429150768</v>
      </c>
      <c r="P33" s="57">
        <v>2243644</v>
      </c>
      <c r="Q33" s="110">
        <f t="shared" si="6"/>
        <v>50.3855419955122</v>
      </c>
      <c r="R33" s="58">
        <v>31.199354317998385</v>
      </c>
      <c r="S33" s="84">
        <v>61.19228975594591</v>
      </c>
      <c r="T33" s="84"/>
      <c r="U33" s="57">
        <v>36017</v>
      </c>
      <c r="V33" s="57">
        <v>24826</v>
      </c>
      <c r="W33" s="57">
        <v>3247</v>
      </c>
      <c r="X33" s="117">
        <f t="shared" si="2"/>
        <v>13.079030049142029</v>
      </c>
      <c r="Y33" s="57">
        <v>1320</v>
      </c>
      <c r="Z33" s="117">
        <f t="shared" si="3"/>
        <v>5.317006364295496</v>
      </c>
      <c r="AA33" s="57">
        <v>20259</v>
      </c>
      <c r="AB33" s="121">
        <f t="shared" si="4"/>
        <v>81.60396358656247</v>
      </c>
      <c r="AC33" s="57">
        <v>1504</v>
      </c>
      <c r="AD33" s="57">
        <v>5946</v>
      </c>
      <c r="AE33" s="57">
        <v>17376</v>
      </c>
      <c r="AF33" s="79">
        <v>25</v>
      </c>
      <c r="AG33" s="97"/>
      <c r="AH33" s="53">
        <v>25</v>
      </c>
      <c r="AI33" s="54" t="s">
        <v>25</v>
      </c>
      <c r="AJ33" s="57">
        <v>3809360</v>
      </c>
      <c r="AK33" s="110">
        <v>95.45952600961841</v>
      </c>
      <c r="AL33" s="110">
        <v>3.289528949744839</v>
      </c>
      <c r="AM33" s="110">
        <v>1.2509450406367475</v>
      </c>
      <c r="AN33" s="57">
        <v>29492</v>
      </c>
      <c r="AO33" s="60">
        <v>68.4</v>
      </c>
      <c r="AP33" s="90">
        <v>10207</v>
      </c>
      <c r="AQ33" s="91">
        <v>67.5</v>
      </c>
      <c r="AR33" s="91"/>
      <c r="AS33" s="57">
        <v>11191</v>
      </c>
      <c r="AT33" s="57">
        <v>204001</v>
      </c>
      <c r="AU33" s="57">
        <v>33072</v>
      </c>
      <c r="AV33" s="57">
        <v>207323</v>
      </c>
      <c r="AW33" s="57">
        <v>64200</v>
      </c>
      <c r="AX33" s="57">
        <v>36193</v>
      </c>
      <c r="AY33" s="57">
        <v>106930</v>
      </c>
      <c r="AZ33" s="79">
        <v>25</v>
      </c>
    </row>
    <row r="34" spans="1:52" ht="16.5" customHeight="1">
      <c r="A34" s="1">
        <v>26</v>
      </c>
      <c r="B34" s="36" t="s">
        <v>26</v>
      </c>
      <c r="C34" s="44">
        <v>22890</v>
      </c>
      <c r="D34" s="9">
        <v>21678</v>
      </c>
      <c r="E34" s="9">
        <v>2122625</v>
      </c>
      <c r="F34" s="7">
        <v>1714618</v>
      </c>
      <c r="G34" s="103">
        <f t="shared" si="0"/>
        <v>80.77818738590189</v>
      </c>
      <c r="H34" s="40">
        <v>70.73613907577469</v>
      </c>
      <c r="I34" s="41">
        <v>1.27</v>
      </c>
      <c r="J34" s="7">
        <v>213288</v>
      </c>
      <c r="K34" s="108">
        <f t="shared" si="1"/>
        <v>10.048312820210823</v>
      </c>
      <c r="L34" s="109">
        <v>12.970290536256915</v>
      </c>
      <c r="M34" s="108">
        <v>194719</v>
      </c>
      <c r="N34" s="109">
        <f t="shared" si="5"/>
        <v>9.173499793887284</v>
      </c>
      <c r="O34" s="40">
        <v>6.257347643065721</v>
      </c>
      <c r="P34" s="7">
        <v>718189</v>
      </c>
      <c r="Q34" s="108">
        <f t="shared" si="6"/>
        <v>33.83494493846063</v>
      </c>
      <c r="R34" s="40">
        <v>30.221050136304374</v>
      </c>
      <c r="S34" s="82">
        <v>45.50235261555494</v>
      </c>
      <c r="T34" s="83"/>
      <c r="U34" s="7">
        <v>35622</v>
      </c>
      <c r="V34" s="7">
        <v>21172</v>
      </c>
      <c r="W34" s="7">
        <v>5316</v>
      </c>
      <c r="X34" s="116">
        <f t="shared" si="2"/>
        <v>25.10863404496505</v>
      </c>
      <c r="Y34" s="7">
        <v>2286</v>
      </c>
      <c r="Z34" s="116">
        <f t="shared" si="3"/>
        <v>10.797279425656528</v>
      </c>
      <c r="AA34" s="7">
        <v>13570</v>
      </c>
      <c r="AB34" s="120">
        <f t="shared" si="4"/>
        <v>64.09408652937843</v>
      </c>
      <c r="AC34" s="7">
        <v>2861</v>
      </c>
      <c r="AD34" s="7">
        <v>4626</v>
      </c>
      <c r="AE34" s="7">
        <v>13685</v>
      </c>
      <c r="AF34" s="78">
        <v>26</v>
      </c>
      <c r="AH34" s="1">
        <v>26</v>
      </c>
      <c r="AI34" s="36" t="s">
        <v>26</v>
      </c>
      <c r="AJ34" s="7">
        <v>1976473</v>
      </c>
      <c r="AK34" s="108">
        <v>81.28221331634684</v>
      </c>
      <c r="AL34" s="108">
        <v>9.74220239790779</v>
      </c>
      <c r="AM34" s="108">
        <v>8.975584285745365</v>
      </c>
      <c r="AN34" s="7">
        <v>29478</v>
      </c>
      <c r="AO34" s="27">
        <v>68.3</v>
      </c>
      <c r="AP34" s="70">
        <v>23049</v>
      </c>
      <c r="AQ34" s="71">
        <v>69.1</v>
      </c>
      <c r="AR34" s="64"/>
      <c r="AS34" s="7">
        <v>14450</v>
      </c>
      <c r="AT34" s="7">
        <v>276367</v>
      </c>
      <c r="AU34" s="7">
        <v>15327</v>
      </c>
      <c r="AV34" s="7">
        <v>285033</v>
      </c>
      <c r="AW34" s="7">
        <v>79632</v>
      </c>
      <c r="AX34" s="7">
        <v>82301</v>
      </c>
      <c r="AY34" s="7">
        <v>123100</v>
      </c>
      <c r="AZ34" s="78">
        <v>26</v>
      </c>
    </row>
    <row r="35" spans="1:52" ht="16.5" customHeight="1">
      <c r="A35" s="1">
        <v>27</v>
      </c>
      <c r="B35" s="35" t="s">
        <v>27</v>
      </c>
      <c r="C35" s="43">
        <v>10880</v>
      </c>
      <c r="D35" s="8">
        <v>10714</v>
      </c>
      <c r="E35" s="8">
        <v>674704</v>
      </c>
      <c r="F35" s="6">
        <v>514897</v>
      </c>
      <c r="G35" s="102">
        <f t="shared" si="0"/>
        <v>76.31450235955323</v>
      </c>
      <c r="H35" s="23">
        <v>68.37953657704122</v>
      </c>
      <c r="I35" s="38">
        <v>1.21</v>
      </c>
      <c r="J35" s="6">
        <v>76209</v>
      </c>
      <c r="K35" s="106">
        <f t="shared" si="1"/>
        <v>11.295175365790035</v>
      </c>
      <c r="L35" s="107">
        <v>12.544764741339574</v>
      </c>
      <c r="M35" s="106">
        <v>83598</v>
      </c>
      <c r="N35" s="107">
        <f t="shared" si="5"/>
        <v>12.390322274656738</v>
      </c>
      <c r="O35" s="23">
        <v>5.8809077787673125</v>
      </c>
      <c r="P35" s="6">
        <v>81539</v>
      </c>
      <c r="Q35" s="106">
        <f t="shared" si="6"/>
        <v>12.08515141454623</v>
      </c>
      <c r="R35" s="23">
        <v>30.032491507901344</v>
      </c>
      <c r="S35" s="83">
        <v>41.42243793167818</v>
      </c>
      <c r="T35" s="83"/>
      <c r="U35" s="6">
        <v>26360</v>
      </c>
      <c r="V35" s="6">
        <v>10497</v>
      </c>
      <c r="W35" s="6">
        <v>2803</v>
      </c>
      <c r="X35" s="115">
        <f t="shared" si="2"/>
        <v>26.702867485948367</v>
      </c>
      <c r="Y35" s="6">
        <v>888</v>
      </c>
      <c r="Z35" s="115">
        <f t="shared" si="3"/>
        <v>8.459559874249786</v>
      </c>
      <c r="AA35" s="6">
        <v>6806</v>
      </c>
      <c r="AB35" s="119">
        <f t="shared" si="4"/>
        <v>64.83757263980185</v>
      </c>
      <c r="AC35" s="6">
        <v>1732</v>
      </c>
      <c r="AD35" s="6">
        <v>2458</v>
      </c>
      <c r="AE35" s="6">
        <v>6307</v>
      </c>
      <c r="AF35" s="78">
        <v>27</v>
      </c>
      <c r="AH35" s="1">
        <v>27</v>
      </c>
      <c r="AI35" s="35" t="s">
        <v>27</v>
      </c>
      <c r="AJ35" s="6">
        <v>656813</v>
      </c>
      <c r="AK35" s="106">
        <v>77.01248300505623</v>
      </c>
      <c r="AL35" s="106">
        <v>10.953650430183325</v>
      </c>
      <c r="AM35" s="106">
        <v>12.03386656476044</v>
      </c>
      <c r="AN35" s="6">
        <v>17863</v>
      </c>
      <c r="AO35" s="26">
        <v>64</v>
      </c>
      <c r="AP35" s="63">
        <v>11892</v>
      </c>
      <c r="AQ35" s="64">
        <v>67.6</v>
      </c>
      <c r="AR35" s="64"/>
      <c r="AS35" s="6">
        <v>15863</v>
      </c>
      <c r="AT35" s="6">
        <v>284088</v>
      </c>
      <c r="AU35" s="6">
        <v>9823</v>
      </c>
      <c r="AV35" s="6">
        <v>166516</v>
      </c>
      <c r="AW35" s="6">
        <v>30356</v>
      </c>
      <c r="AX35" s="6">
        <v>47928</v>
      </c>
      <c r="AY35" s="6">
        <v>88232</v>
      </c>
      <c r="AZ35" s="78">
        <v>27</v>
      </c>
    </row>
    <row r="36" spans="1:52" ht="16.5" customHeight="1">
      <c r="A36" s="1">
        <v>28</v>
      </c>
      <c r="B36" s="36" t="s">
        <v>28</v>
      </c>
      <c r="C36" s="44">
        <v>58884</v>
      </c>
      <c r="D36" s="9">
        <v>57766</v>
      </c>
      <c r="E36" s="9">
        <v>5406559</v>
      </c>
      <c r="F36" s="7">
        <v>5037087</v>
      </c>
      <c r="G36" s="103">
        <f t="shared" si="0"/>
        <v>93.16622642978649</v>
      </c>
      <c r="H36" s="40">
        <v>65.97334455046602</v>
      </c>
      <c r="I36" s="41">
        <v>1.2</v>
      </c>
      <c r="J36" s="7">
        <v>262839</v>
      </c>
      <c r="K36" s="108">
        <f t="shared" si="1"/>
        <v>4.861483986395044</v>
      </c>
      <c r="L36" s="109">
        <v>11.858810034845629</v>
      </c>
      <c r="M36" s="108">
        <v>106633</v>
      </c>
      <c r="N36" s="109">
        <f t="shared" si="5"/>
        <v>1.9722895838184693</v>
      </c>
      <c r="O36" s="40">
        <v>5.567873860556787</v>
      </c>
      <c r="P36" s="7">
        <v>1618807</v>
      </c>
      <c r="Q36" s="108">
        <f t="shared" si="6"/>
        <v>29.941539526341987</v>
      </c>
      <c r="R36" s="40">
        <v>29.667228928774087</v>
      </c>
      <c r="S36" s="82">
        <v>45.92147630093827</v>
      </c>
      <c r="T36" s="83"/>
      <c r="U36" s="7">
        <v>95499</v>
      </c>
      <c r="V36" s="7">
        <v>56793</v>
      </c>
      <c r="W36" s="7">
        <v>11334</v>
      </c>
      <c r="X36" s="116">
        <f t="shared" si="2"/>
        <v>19.956684802704558</v>
      </c>
      <c r="Y36" s="7">
        <v>4480</v>
      </c>
      <c r="Z36" s="116">
        <f t="shared" si="3"/>
        <v>7.888296092828341</v>
      </c>
      <c r="AA36" s="7">
        <v>40979</v>
      </c>
      <c r="AB36" s="120">
        <f t="shared" si="4"/>
        <v>72.1550191044671</v>
      </c>
      <c r="AC36" s="7">
        <v>5209</v>
      </c>
      <c r="AD36" s="7">
        <v>11179</v>
      </c>
      <c r="AE36" s="7">
        <v>40405</v>
      </c>
      <c r="AF36" s="78">
        <v>28</v>
      </c>
      <c r="AH36" s="1">
        <v>28</v>
      </c>
      <c r="AI36" s="36" t="s">
        <v>28</v>
      </c>
      <c r="AJ36" s="7">
        <v>4890285</v>
      </c>
      <c r="AK36" s="108">
        <v>93.26104715778324</v>
      </c>
      <c r="AL36" s="108">
        <v>5.024451540145411</v>
      </c>
      <c r="AM36" s="108">
        <v>1.7145013020713518</v>
      </c>
      <c r="AN36" s="7">
        <v>73366</v>
      </c>
      <c r="AO36" s="27">
        <v>67.8</v>
      </c>
      <c r="AP36" s="70">
        <v>39976</v>
      </c>
      <c r="AQ36" s="71">
        <v>68.8</v>
      </c>
      <c r="AR36" s="64"/>
      <c r="AS36" s="7">
        <v>38706</v>
      </c>
      <c r="AT36" s="7">
        <v>732299</v>
      </c>
      <c r="AU36" s="7">
        <v>41958</v>
      </c>
      <c r="AV36" s="7">
        <v>574774</v>
      </c>
      <c r="AW36" s="7">
        <v>162471</v>
      </c>
      <c r="AX36" s="7">
        <v>147340</v>
      </c>
      <c r="AY36" s="7">
        <v>264963</v>
      </c>
      <c r="AZ36" s="78">
        <v>28</v>
      </c>
    </row>
    <row r="37" spans="1:52" ht="16.5" customHeight="1">
      <c r="A37" s="1">
        <v>29</v>
      </c>
      <c r="B37" s="35" t="s">
        <v>29</v>
      </c>
      <c r="C37" s="43">
        <v>16590</v>
      </c>
      <c r="D37" s="8">
        <v>15276</v>
      </c>
      <c r="E37" s="8">
        <v>1308085</v>
      </c>
      <c r="F37" s="6">
        <v>948663</v>
      </c>
      <c r="G37" s="102">
        <f t="shared" si="0"/>
        <v>72.52303940493164</v>
      </c>
      <c r="H37" s="23">
        <v>65.29291108924274</v>
      </c>
      <c r="I37" s="38">
        <v>1.2</v>
      </c>
      <c r="J37" s="6">
        <v>110067</v>
      </c>
      <c r="K37" s="106">
        <f t="shared" si="1"/>
        <v>8.414361452046313</v>
      </c>
      <c r="L37" s="107">
        <v>11.293908403734994</v>
      </c>
      <c r="M37" s="106">
        <v>249355</v>
      </c>
      <c r="N37" s="107">
        <f t="shared" si="5"/>
        <v>19.06259914302205</v>
      </c>
      <c r="O37" s="23">
        <v>5.422776430743178</v>
      </c>
      <c r="P37" s="6">
        <v>252567</v>
      </c>
      <c r="Q37" s="106">
        <f t="shared" si="6"/>
        <v>19.30814893527561</v>
      </c>
      <c r="R37" s="23">
        <v>29.07849829351536</v>
      </c>
      <c r="S37" s="83">
        <v>42.85153181461116</v>
      </c>
      <c r="T37" s="83"/>
      <c r="U37" s="6">
        <v>28563</v>
      </c>
      <c r="V37" s="6">
        <v>15040</v>
      </c>
      <c r="W37" s="6">
        <v>2987</v>
      </c>
      <c r="X37" s="115">
        <f t="shared" si="2"/>
        <v>19.86037234042553</v>
      </c>
      <c r="Y37" s="6">
        <v>1419</v>
      </c>
      <c r="Z37" s="115">
        <f t="shared" si="3"/>
        <v>9.434840425531915</v>
      </c>
      <c r="AA37" s="6">
        <v>10634</v>
      </c>
      <c r="AB37" s="119">
        <f t="shared" si="4"/>
        <v>70.70478723404256</v>
      </c>
      <c r="AC37" s="6">
        <v>1964</v>
      </c>
      <c r="AD37" s="6">
        <v>3444</v>
      </c>
      <c r="AE37" s="6">
        <v>9632</v>
      </c>
      <c r="AF37" s="78">
        <v>29</v>
      </c>
      <c r="AH37" s="1">
        <v>29</v>
      </c>
      <c r="AI37" s="35" t="s">
        <v>29</v>
      </c>
      <c r="AJ37" s="6">
        <v>1276960</v>
      </c>
      <c r="AK37" s="106">
        <v>73.49995301340684</v>
      </c>
      <c r="AL37" s="106">
        <v>8.088976945244957</v>
      </c>
      <c r="AM37" s="106">
        <v>18.4110700413482</v>
      </c>
      <c r="AN37" s="6">
        <v>20757</v>
      </c>
      <c r="AO37" s="26">
        <v>68.7</v>
      </c>
      <c r="AP37" s="63">
        <v>16085</v>
      </c>
      <c r="AQ37" s="64">
        <v>68.8</v>
      </c>
      <c r="AR37" s="64"/>
      <c r="AS37" s="6">
        <v>13523</v>
      </c>
      <c r="AT37" s="6">
        <v>251864</v>
      </c>
      <c r="AU37" s="6">
        <v>12126</v>
      </c>
      <c r="AV37" s="6">
        <v>359493</v>
      </c>
      <c r="AW37" s="6">
        <v>97698</v>
      </c>
      <c r="AX37" s="6">
        <v>97614</v>
      </c>
      <c r="AY37" s="6">
        <v>164181</v>
      </c>
      <c r="AZ37" s="78">
        <v>29</v>
      </c>
    </row>
    <row r="38" spans="1:52" ht="16.5" customHeight="1">
      <c r="A38" s="1">
        <v>30</v>
      </c>
      <c r="B38" s="36" t="s">
        <v>30</v>
      </c>
      <c r="C38" s="44">
        <v>25752</v>
      </c>
      <c r="D38" s="9">
        <v>24316</v>
      </c>
      <c r="E38" s="9">
        <v>2387902</v>
      </c>
      <c r="F38" s="7">
        <v>672466</v>
      </c>
      <c r="G38" s="103">
        <f t="shared" si="0"/>
        <v>28.161373456699646</v>
      </c>
      <c r="H38" s="40">
        <v>64.19884703466792</v>
      </c>
      <c r="I38" s="41">
        <v>1.17</v>
      </c>
      <c r="J38" s="7">
        <v>133698</v>
      </c>
      <c r="K38" s="108">
        <f t="shared" si="1"/>
        <v>5.598973492211992</v>
      </c>
      <c r="L38" s="109">
        <v>10.16949152542373</v>
      </c>
      <c r="M38" s="108">
        <v>1581738</v>
      </c>
      <c r="N38" s="109">
        <f t="shared" si="5"/>
        <v>66.23965305108837</v>
      </c>
      <c r="O38" s="40">
        <v>4.822698538127222</v>
      </c>
      <c r="P38" s="7">
        <v>276313</v>
      </c>
      <c r="Q38" s="108">
        <f t="shared" si="6"/>
        <v>11.571371019413695</v>
      </c>
      <c r="R38" s="40">
        <v>29.073323068248357</v>
      </c>
      <c r="S38" s="82">
        <v>45.78055601250205</v>
      </c>
      <c r="T38" s="83"/>
      <c r="U38" s="7">
        <v>33799</v>
      </c>
      <c r="V38" s="7">
        <v>23207</v>
      </c>
      <c r="W38" s="7">
        <v>9644</v>
      </c>
      <c r="X38" s="116">
        <f t="shared" si="2"/>
        <v>41.55642694014737</v>
      </c>
      <c r="Y38" s="7">
        <v>3854</v>
      </c>
      <c r="Z38" s="116">
        <f t="shared" si="3"/>
        <v>16.60705821519369</v>
      </c>
      <c r="AA38" s="7">
        <v>9709</v>
      </c>
      <c r="AB38" s="120">
        <f t="shared" si="4"/>
        <v>41.83651484465894</v>
      </c>
      <c r="AC38" s="7">
        <v>7997</v>
      </c>
      <c r="AD38" s="7">
        <v>4862</v>
      </c>
      <c r="AE38" s="7">
        <v>10348</v>
      </c>
      <c r="AF38" s="78">
        <v>30</v>
      </c>
      <c r="AH38" s="1">
        <v>30</v>
      </c>
      <c r="AI38" s="36" t="s">
        <v>30</v>
      </c>
      <c r="AJ38" s="7">
        <v>2347272</v>
      </c>
      <c r="AK38" s="108">
        <v>28.43530702875508</v>
      </c>
      <c r="AL38" s="108">
        <v>5.230326949752735</v>
      </c>
      <c r="AM38" s="108">
        <v>66.33436602149219</v>
      </c>
      <c r="AN38" s="7">
        <v>43823</v>
      </c>
      <c r="AO38" s="27">
        <v>63.4</v>
      </c>
      <c r="AP38" s="70">
        <v>36121</v>
      </c>
      <c r="AQ38" s="71">
        <v>64.4</v>
      </c>
      <c r="AR38" s="64"/>
      <c r="AS38" s="7">
        <v>10592</v>
      </c>
      <c r="AT38" s="7">
        <v>188338</v>
      </c>
      <c r="AU38" s="7">
        <v>12879</v>
      </c>
      <c r="AV38" s="7">
        <v>422789</v>
      </c>
      <c r="AW38" s="7">
        <v>150544</v>
      </c>
      <c r="AX38" s="7">
        <v>76935</v>
      </c>
      <c r="AY38" s="7">
        <v>195310</v>
      </c>
      <c r="AZ38" s="78">
        <v>30</v>
      </c>
    </row>
    <row r="39" spans="1:52" ht="16.5" customHeight="1">
      <c r="A39" s="1">
        <v>31</v>
      </c>
      <c r="B39" s="35" t="s">
        <v>31</v>
      </c>
      <c r="C39" s="43">
        <v>22821</v>
      </c>
      <c r="D39" s="8">
        <v>22035</v>
      </c>
      <c r="E39" s="8">
        <v>2636827</v>
      </c>
      <c r="F39" s="6">
        <v>1803158</v>
      </c>
      <c r="G39" s="102">
        <f t="shared" si="0"/>
        <v>68.38362926350496</v>
      </c>
      <c r="H39" s="23">
        <v>62.96862373071923</v>
      </c>
      <c r="I39" s="38">
        <v>1.16</v>
      </c>
      <c r="J39" s="6">
        <v>668631</v>
      </c>
      <c r="K39" s="106">
        <f t="shared" si="1"/>
        <v>25.35740873405802</v>
      </c>
      <c r="L39" s="107">
        <v>10.048996513709602</v>
      </c>
      <c r="M39" s="106">
        <v>165038</v>
      </c>
      <c r="N39" s="107">
        <f t="shared" si="5"/>
        <v>6.25896200243702</v>
      </c>
      <c r="O39" s="23">
        <v>4.6170998841352775</v>
      </c>
      <c r="P39" s="6">
        <v>846583</v>
      </c>
      <c r="Q39" s="106">
        <f t="shared" si="6"/>
        <v>32.106126037089275</v>
      </c>
      <c r="R39" s="23">
        <v>28.26828134339923</v>
      </c>
      <c r="S39" s="83">
        <v>45.72725209893351</v>
      </c>
      <c r="T39" s="83"/>
      <c r="U39" s="6">
        <v>31953</v>
      </c>
      <c r="V39" s="6">
        <v>21474</v>
      </c>
      <c r="W39" s="6">
        <v>4569</v>
      </c>
      <c r="X39" s="115">
        <f t="shared" si="2"/>
        <v>21.27689298686784</v>
      </c>
      <c r="Y39" s="6">
        <v>2528</v>
      </c>
      <c r="Z39" s="115">
        <f t="shared" si="3"/>
        <v>11.772375896432896</v>
      </c>
      <c r="AA39" s="6">
        <v>14377</v>
      </c>
      <c r="AB39" s="119">
        <f t="shared" si="4"/>
        <v>66.95073111669927</v>
      </c>
      <c r="AC39" s="6">
        <v>3080</v>
      </c>
      <c r="AD39" s="6">
        <v>5907</v>
      </c>
      <c r="AE39" s="6">
        <v>12487</v>
      </c>
      <c r="AF39" s="78">
        <v>31</v>
      </c>
      <c r="AH39" s="1">
        <v>31</v>
      </c>
      <c r="AI39" s="35" t="s">
        <v>31</v>
      </c>
      <c r="AJ39" s="6">
        <v>2331375</v>
      </c>
      <c r="AK39" s="106">
        <v>70.1309742104981</v>
      </c>
      <c r="AL39" s="106">
        <v>23.260650903436815</v>
      </c>
      <c r="AM39" s="106">
        <v>6.608374886065091</v>
      </c>
      <c r="AN39" s="6">
        <v>33433</v>
      </c>
      <c r="AO39" s="26">
        <v>68.3</v>
      </c>
      <c r="AP39" s="65">
        <v>27675</v>
      </c>
      <c r="AQ39" s="66">
        <v>69.5</v>
      </c>
      <c r="AR39" s="66"/>
      <c r="AS39" s="6">
        <v>10479</v>
      </c>
      <c r="AT39" s="6">
        <v>197527</v>
      </c>
      <c r="AU39" s="6">
        <v>11550</v>
      </c>
      <c r="AV39" s="6">
        <v>361621</v>
      </c>
      <c r="AW39" s="6">
        <v>137794</v>
      </c>
      <c r="AX39" s="6">
        <v>88251</v>
      </c>
      <c r="AY39" s="6">
        <v>135576</v>
      </c>
      <c r="AZ39" s="78">
        <v>31</v>
      </c>
    </row>
    <row r="40" spans="1:52" ht="16.5" customHeight="1">
      <c r="A40" s="1">
        <v>32</v>
      </c>
      <c r="B40" s="36" t="s">
        <v>32</v>
      </c>
      <c r="C40" s="44">
        <v>26229</v>
      </c>
      <c r="D40" s="9">
        <v>24929</v>
      </c>
      <c r="E40" s="9">
        <v>2777201</v>
      </c>
      <c r="F40" s="7">
        <v>2327331</v>
      </c>
      <c r="G40" s="103">
        <f t="shared" si="0"/>
        <v>83.80131650535917</v>
      </c>
      <c r="H40" s="40">
        <v>62.69410815173527</v>
      </c>
      <c r="I40" s="41">
        <v>1.14</v>
      </c>
      <c r="J40" s="7">
        <v>334061</v>
      </c>
      <c r="K40" s="108">
        <f t="shared" si="1"/>
        <v>12.028693637946983</v>
      </c>
      <c r="L40" s="109">
        <v>9.542662116040955</v>
      </c>
      <c r="M40" s="108">
        <v>115809</v>
      </c>
      <c r="N40" s="109">
        <f t="shared" si="5"/>
        <v>4.169989856693844</v>
      </c>
      <c r="O40" s="40">
        <v>4.437651523136924</v>
      </c>
      <c r="P40" s="7">
        <v>976596</v>
      </c>
      <c r="Q40" s="108">
        <f t="shared" si="6"/>
        <v>35.1647576102702</v>
      </c>
      <c r="R40" s="40">
        <v>28.155127560501057</v>
      </c>
      <c r="S40" s="82">
        <v>47.18199687111396</v>
      </c>
      <c r="T40" s="83"/>
      <c r="U40" s="7">
        <v>39467</v>
      </c>
      <c r="V40" s="7">
        <v>24190</v>
      </c>
      <c r="W40" s="7">
        <v>5228</v>
      </c>
      <c r="X40" s="116">
        <f t="shared" si="2"/>
        <v>21.612236461347663</v>
      </c>
      <c r="Y40" s="7">
        <v>1922</v>
      </c>
      <c r="Z40" s="116">
        <f t="shared" si="3"/>
        <v>7.9454319966928475</v>
      </c>
      <c r="AA40" s="7">
        <v>17040</v>
      </c>
      <c r="AB40" s="120">
        <f t="shared" si="4"/>
        <v>70.44233154195949</v>
      </c>
      <c r="AC40" s="7">
        <v>2237</v>
      </c>
      <c r="AD40" s="7">
        <v>6207</v>
      </c>
      <c r="AE40" s="7">
        <v>15746</v>
      </c>
      <c r="AF40" s="78">
        <v>32</v>
      </c>
      <c r="AH40" s="1">
        <v>32</v>
      </c>
      <c r="AI40" s="36" t="s">
        <v>32</v>
      </c>
      <c r="AJ40" s="7">
        <v>2307213</v>
      </c>
      <c r="AK40" s="108">
        <v>83.13007945083527</v>
      </c>
      <c r="AL40" s="108">
        <v>12.654141598543351</v>
      </c>
      <c r="AM40" s="108">
        <v>4.215778950621377</v>
      </c>
      <c r="AN40" s="7">
        <v>32271</v>
      </c>
      <c r="AO40" s="27">
        <v>70.1</v>
      </c>
      <c r="AP40" s="70">
        <v>26020</v>
      </c>
      <c r="AQ40" s="71">
        <v>70.7</v>
      </c>
      <c r="AR40" s="64"/>
      <c r="AS40" s="7">
        <v>15277</v>
      </c>
      <c r="AT40" s="7">
        <v>280228</v>
      </c>
      <c r="AU40" s="7">
        <v>22434</v>
      </c>
      <c r="AV40" s="7">
        <v>662865</v>
      </c>
      <c r="AW40" s="7">
        <v>185422</v>
      </c>
      <c r="AX40" s="7">
        <v>160141</v>
      </c>
      <c r="AY40" s="7">
        <v>317302</v>
      </c>
      <c r="AZ40" s="78">
        <v>32</v>
      </c>
    </row>
    <row r="41" spans="1:52" ht="16.5" customHeight="1">
      <c r="A41" s="1">
        <v>33</v>
      </c>
      <c r="B41" s="35" t="s">
        <v>33</v>
      </c>
      <c r="C41" s="43">
        <v>46119</v>
      </c>
      <c r="D41" s="8">
        <v>44880</v>
      </c>
      <c r="E41" s="8">
        <v>4559384</v>
      </c>
      <c r="F41" s="6">
        <v>3754885</v>
      </c>
      <c r="G41" s="102">
        <f t="shared" si="0"/>
        <v>82.35509446012883</v>
      </c>
      <c r="H41" s="23">
        <v>62.52017566908149</v>
      </c>
      <c r="I41" s="38">
        <v>1.1</v>
      </c>
      <c r="J41" s="6">
        <v>593329</v>
      </c>
      <c r="K41" s="106">
        <f t="shared" si="1"/>
        <v>13.013358822156675</v>
      </c>
      <c r="L41" s="107">
        <v>9.434442214748028</v>
      </c>
      <c r="M41" s="106">
        <v>211170</v>
      </c>
      <c r="N41" s="107">
        <f t="shared" si="5"/>
        <v>4.631546717714499</v>
      </c>
      <c r="O41" s="23">
        <v>4.421515441619686</v>
      </c>
      <c r="P41" s="6">
        <v>1287853</v>
      </c>
      <c r="Q41" s="106">
        <f t="shared" si="6"/>
        <v>28.246206066433537</v>
      </c>
      <c r="R41" s="23">
        <v>28.062639334457074</v>
      </c>
      <c r="S41" s="83">
        <v>42.205882352941174</v>
      </c>
      <c r="T41" s="83"/>
      <c r="U41" s="6">
        <v>73498</v>
      </c>
      <c r="V41" s="6">
        <v>44228</v>
      </c>
      <c r="W41" s="6">
        <v>12665</v>
      </c>
      <c r="X41" s="115">
        <f t="shared" si="2"/>
        <v>28.63570588767297</v>
      </c>
      <c r="Y41" s="6">
        <v>3427</v>
      </c>
      <c r="Z41" s="115">
        <f t="shared" si="3"/>
        <v>7.7484851225468026</v>
      </c>
      <c r="AA41" s="6">
        <v>28136</v>
      </c>
      <c r="AB41" s="119">
        <f t="shared" si="4"/>
        <v>63.615808989780234</v>
      </c>
      <c r="AC41" s="6">
        <v>4731</v>
      </c>
      <c r="AD41" s="6">
        <v>9762</v>
      </c>
      <c r="AE41" s="6">
        <v>29735</v>
      </c>
      <c r="AF41" s="78">
        <v>33</v>
      </c>
      <c r="AH41" s="1">
        <v>33</v>
      </c>
      <c r="AI41" s="35" t="s">
        <v>33</v>
      </c>
      <c r="AJ41" s="6">
        <v>4303245</v>
      </c>
      <c r="AK41" s="106">
        <v>83.46884734659542</v>
      </c>
      <c r="AL41" s="106">
        <v>11.863117252213156</v>
      </c>
      <c r="AM41" s="106">
        <v>4.6680354011914265</v>
      </c>
      <c r="AN41" s="6">
        <v>59570</v>
      </c>
      <c r="AO41" s="26">
        <v>69.9</v>
      </c>
      <c r="AP41" s="65">
        <v>48666</v>
      </c>
      <c r="AQ41" s="66">
        <v>70.7</v>
      </c>
      <c r="AR41" s="66"/>
      <c r="AS41" s="6">
        <v>29270</v>
      </c>
      <c r="AT41" s="6">
        <v>544790</v>
      </c>
      <c r="AU41" s="6">
        <v>37605</v>
      </c>
      <c r="AV41" s="6">
        <v>1107549</v>
      </c>
      <c r="AW41" s="6">
        <v>297515</v>
      </c>
      <c r="AX41" s="6">
        <v>276858</v>
      </c>
      <c r="AY41" s="6">
        <v>533176</v>
      </c>
      <c r="AZ41" s="78">
        <v>33</v>
      </c>
    </row>
    <row r="42" spans="1:52" ht="16.5" customHeight="1">
      <c r="A42" s="1">
        <v>34</v>
      </c>
      <c r="B42" s="36" t="s">
        <v>34</v>
      </c>
      <c r="C42" s="44">
        <v>38233</v>
      </c>
      <c r="D42" s="9">
        <v>36321</v>
      </c>
      <c r="E42" s="9">
        <v>3662457</v>
      </c>
      <c r="F42" s="7">
        <v>3001775</v>
      </c>
      <c r="G42" s="103">
        <f t="shared" si="0"/>
        <v>81.9606892313002</v>
      </c>
      <c r="H42" s="40">
        <v>57.452729095371424</v>
      </c>
      <c r="I42" s="41">
        <v>1.07</v>
      </c>
      <c r="J42" s="7">
        <v>350436</v>
      </c>
      <c r="K42" s="108">
        <f t="shared" si="1"/>
        <v>9.568330768115503</v>
      </c>
      <c r="L42" s="109">
        <v>9.08145887244819</v>
      </c>
      <c r="M42" s="108">
        <v>310246</v>
      </c>
      <c r="N42" s="109">
        <f t="shared" si="5"/>
        <v>8.470980000584309</v>
      </c>
      <c r="O42" s="40">
        <v>4.294580057923045</v>
      </c>
      <c r="P42" s="7">
        <v>1076070</v>
      </c>
      <c r="Q42" s="108">
        <f t="shared" si="6"/>
        <v>29.381095805356892</v>
      </c>
      <c r="R42" s="40">
        <v>27.13874910136592</v>
      </c>
      <c r="S42" s="82">
        <v>40.06772941273643</v>
      </c>
      <c r="T42" s="83"/>
      <c r="U42" s="7">
        <v>66321</v>
      </c>
      <c r="V42" s="7">
        <v>34649</v>
      </c>
      <c r="W42" s="7">
        <v>11043</v>
      </c>
      <c r="X42" s="116">
        <f t="shared" si="2"/>
        <v>31.871049669543133</v>
      </c>
      <c r="Y42" s="7">
        <v>2884</v>
      </c>
      <c r="Z42" s="116">
        <f t="shared" si="3"/>
        <v>8.323472538890012</v>
      </c>
      <c r="AA42" s="7">
        <v>20722</v>
      </c>
      <c r="AB42" s="120">
        <f t="shared" si="4"/>
        <v>59.80547779156685</v>
      </c>
      <c r="AC42" s="7">
        <v>3454</v>
      </c>
      <c r="AD42" s="7">
        <v>7483</v>
      </c>
      <c r="AE42" s="7">
        <v>23712</v>
      </c>
      <c r="AF42" s="78">
        <v>34</v>
      </c>
      <c r="AH42" s="1">
        <v>34</v>
      </c>
      <c r="AI42" s="36" t="s">
        <v>34</v>
      </c>
      <c r="AJ42" s="7">
        <v>3162902</v>
      </c>
      <c r="AK42" s="108">
        <v>81.49326156801571</v>
      </c>
      <c r="AL42" s="108">
        <v>9.914945199060861</v>
      </c>
      <c r="AM42" s="108">
        <v>8.591793232923434</v>
      </c>
      <c r="AN42" s="7">
        <v>46483</v>
      </c>
      <c r="AO42" s="27">
        <v>70.4</v>
      </c>
      <c r="AP42" s="70">
        <v>34521</v>
      </c>
      <c r="AQ42" s="71">
        <v>70.7</v>
      </c>
      <c r="AR42" s="64"/>
      <c r="AS42" s="7">
        <v>31672</v>
      </c>
      <c r="AT42" s="7">
        <v>573839</v>
      </c>
      <c r="AU42" s="7">
        <v>37674</v>
      </c>
      <c r="AV42" s="7">
        <v>1132510</v>
      </c>
      <c r="AW42" s="7">
        <v>271068</v>
      </c>
      <c r="AX42" s="7">
        <v>311781</v>
      </c>
      <c r="AY42" s="7">
        <v>549661</v>
      </c>
      <c r="AZ42" s="78">
        <v>34</v>
      </c>
    </row>
    <row r="43" spans="1:52" ht="16.5" customHeight="1">
      <c r="A43" s="1">
        <v>35</v>
      </c>
      <c r="B43" s="35" t="s">
        <v>35</v>
      </c>
      <c r="C43" s="43">
        <v>28191</v>
      </c>
      <c r="D43" s="8">
        <v>27272</v>
      </c>
      <c r="E43" s="8">
        <v>3256263</v>
      </c>
      <c r="F43" s="6">
        <v>2827035</v>
      </c>
      <c r="G43" s="102">
        <f t="shared" si="0"/>
        <v>86.8183865983798</v>
      </c>
      <c r="H43" s="23">
        <v>54.73788699898052</v>
      </c>
      <c r="I43" s="38">
        <v>1.02</v>
      </c>
      <c r="J43" s="6">
        <v>237737</v>
      </c>
      <c r="K43" s="106">
        <f t="shared" si="1"/>
        <v>7.300915190204231</v>
      </c>
      <c r="L43" s="107">
        <v>8.879888428252105</v>
      </c>
      <c r="M43" s="106">
        <v>191491</v>
      </c>
      <c r="N43" s="107">
        <f t="shared" si="5"/>
        <v>5.88069821141597</v>
      </c>
      <c r="O43" s="23">
        <v>4.035512510088781</v>
      </c>
      <c r="P43" s="6">
        <v>1072772</v>
      </c>
      <c r="Q43" s="106">
        <f t="shared" si="6"/>
        <v>32.944881909108695</v>
      </c>
      <c r="R43" s="23">
        <v>25.872378653041743</v>
      </c>
      <c r="S43" s="83">
        <v>45.68055148137284</v>
      </c>
      <c r="T43" s="83"/>
      <c r="U43" s="6">
        <v>43171</v>
      </c>
      <c r="V43" s="6">
        <v>26207</v>
      </c>
      <c r="W43" s="6">
        <v>8713</v>
      </c>
      <c r="X43" s="115">
        <f t="shared" si="2"/>
        <v>33.24684244667455</v>
      </c>
      <c r="Y43" s="6">
        <v>2324</v>
      </c>
      <c r="Z43" s="115">
        <f t="shared" si="3"/>
        <v>8.867859732132636</v>
      </c>
      <c r="AA43" s="6">
        <v>15170</v>
      </c>
      <c r="AB43" s="119">
        <f t="shared" si="4"/>
        <v>57.885297821192815</v>
      </c>
      <c r="AC43" s="6">
        <v>2639</v>
      </c>
      <c r="AD43" s="6">
        <v>5358</v>
      </c>
      <c r="AE43" s="6">
        <v>18210</v>
      </c>
      <c r="AF43" s="78">
        <v>35</v>
      </c>
      <c r="AH43" s="1">
        <v>35</v>
      </c>
      <c r="AI43" s="35" t="s">
        <v>35</v>
      </c>
      <c r="AJ43" s="6">
        <v>2815758</v>
      </c>
      <c r="AK43" s="106">
        <v>86.1728174083142</v>
      </c>
      <c r="AL43" s="106">
        <v>7.624838498194802</v>
      </c>
      <c r="AM43" s="106">
        <v>6.202344093490989</v>
      </c>
      <c r="AN43" s="6">
        <v>35201</v>
      </c>
      <c r="AO43" s="26">
        <v>70.3</v>
      </c>
      <c r="AP43" s="63">
        <v>28131</v>
      </c>
      <c r="AQ43" s="64">
        <v>70.9</v>
      </c>
      <c r="AR43" s="64"/>
      <c r="AS43" s="6">
        <v>16964</v>
      </c>
      <c r="AT43" s="6">
        <v>311340</v>
      </c>
      <c r="AU43" s="6">
        <v>26316</v>
      </c>
      <c r="AV43" s="6">
        <v>816929</v>
      </c>
      <c r="AW43" s="6">
        <v>190537</v>
      </c>
      <c r="AX43" s="6">
        <v>180063</v>
      </c>
      <c r="AY43" s="6">
        <v>446329</v>
      </c>
      <c r="AZ43" s="78">
        <v>35</v>
      </c>
    </row>
    <row r="44" spans="1:52" ht="16.5" customHeight="1">
      <c r="A44" s="1">
        <v>36</v>
      </c>
      <c r="B44" s="36" t="s">
        <v>36</v>
      </c>
      <c r="C44" s="44">
        <v>22579</v>
      </c>
      <c r="D44" s="9">
        <v>22046</v>
      </c>
      <c r="E44" s="9">
        <v>2036333</v>
      </c>
      <c r="F44" s="7">
        <v>1440394</v>
      </c>
      <c r="G44" s="103">
        <f t="shared" si="0"/>
        <v>70.73469810684205</v>
      </c>
      <c r="H44" s="40">
        <v>52.75985376670596</v>
      </c>
      <c r="I44" s="41">
        <v>1.02</v>
      </c>
      <c r="J44" s="7">
        <v>357064</v>
      </c>
      <c r="K44" s="108">
        <f t="shared" si="1"/>
        <v>17.534656659789928</v>
      </c>
      <c r="L44" s="109">
        <v>8.427009252886748</v>
      </c>
      <c r="M44" s="108">
        <v>238875</v>
      </c>
      <c r="N44" s="109">
        <f t="shared" si="5"/>
        <v>11.73064523336802</v>
      </c>
      <c r="O44" s="40">
        <v>3.691691204144435</v>
      </c>
      <c r="P44" s="7">
        <v>375307</v>
      </c>
      <c r="Q44" s="108">
        <f t="shared" si="6"/>
        <v>18.430531745053486</v>
      </c>
      <c r="R44" s="40">
        <v>24.746143845964653</v>
      </c>
      <c r="S44" s="82">
        <v>45.50031751791708</v>
      </c>
      <c r="T44" s="83"/>
      <c r="U44" s="7">
        <v>35797</v>
      </c>
      <c r="V44" s="7">
        <v>21529</v>
      </c>
      <c r="W44" s="7">
        <v>7023</v>
      </c>
      <c r="X44" s="116">
        <f t="shared" si="2"/>
        <v>32.62111570439872</v>
      </c>
      <c r="Y44" s="7">
        <v>2726</v>
      </c>
      <c r="Z44" s="116">
        <f t="shared" si="3"/>
        <v>12.66199080310279</v>
      </c>
      <c r="AA44" s="7">
        <v>11780</v>
      </c>
      <c r="AB44" s="120">
        <f t="shared" si="4"/>
        <v>54.716893492498485</v>
      </c>
      <c r="AC44" s="7">
        <v>4912</v>
      </c>
      <c r="AD44" s="7">
        <v>4878</v>
      </c>
      <c r="AE44" s="7">
        <v>11739</v>
      </c>
      <c r="AF44" s="78">
        <v>36</v>
      </c>
      <c r="AH44" s="1">
        <v>36</v>
      </c>
      <c r="AI44" s="36" t="s">
        <v>36</v>
      </c>
      <c r="AJ44" s="7">
        <v>1979124</v>
      </c>
      <c r="AK44" s="108">
        <v>70.88666500936777</v>
      </c>
      <c r="AL44" s="108">
        <v>17.39537290235478</v>
      </c>
      <c r="AM44" s="108">
        <v>11.717962088277439</v>
      </c>
      <c r="AN44" s="7">
        <v>38311</v>
      </c>
      <c r="AO44" s="27">
        <v>65.9</v>
      </c>
      <c r="AP44" s="72">
        <v>28032</v>
      </c>
      <c r="AQ44" s="73">
        <v>66.2</v>
      </c>
      <c r="AR44" s="66"/>
      <c r="AS44" s="7">
        <v>14268</v>
      </c>
      <c r="AT44" s="7">
        <v>259478</v>
      </c>
      <c r="AU44" s="7">
        <v>14599</v>
      </c>
      <c r="AV44" s="7">
        <v>446446</v>
      </c>
      <c r="AW44" s="7">
        <v>106560</v>
      </c>
      <c r="AX44" s="7">
        <v>137387</v>
      </c>
      <c r="AY44" s="7">
        <v>202499</v>
      </c>
      <c r="AZ44" s="78">
        <v>36</v>
      </c>
    </row>
    <row r="45" spans="1:52" ht="16.5" customHeight="1">
      <c r="A45" s="1">
        <v>37</v>
      </c>
      <c r="B45" s="35" t="s">
        <v>37</v>
      </c>
      <c r="C45" s="43">
        <v>25572</v>
      </c>
      <c r="D45" s="8">
        <v>25449</v>
      </c>
      <c r="E45" s="8">
        <v>2225622</v>
      </c>
      <c r="F45" s="6">
        <v>1891037</v>
      </c>
      <c r="G45" s="102">
        <f t="shared" si="0"/>
        <v>84.96667448470585</v>
      </c>
      <c r="H45" s="23">
        <v>49.345146379044685</v>
      </c>
      <c r="I45" s="38">
        <v>0.99</v>
      </c>
      <c r="J45" s="6">
        <v>128505</v>
      </c>
      <c r="K45" s="106">
        <f t="shared" si="1"/>
        <v>5.773891523358414</v>
      </c>
      <c r="L45" s="107">
        <v>7.347190370772963</v>
      </c>
      <c r="M45" s="106">
        <v>206080</v>
      </c>
      <c r="N45" s="107">
        <f t="shared" si="5"/>
        <v>9.259433991935738</v>
      </c>
      <c r="O45" s="23">
        <v>2.4070125562662876</v>
      </c>
      <c r="P45" s="6">
        <v>604031</v>
      </c>
      <c r="Q45" s="106">
        <f t="shared" si="6"/>
        <v>27.139873707215333</v>
      </c>
      <c r="R45" s="23">
        <v>24.28445504511044</v>
      </c>
      <c r="S45" s="83">
        <v>44.30822429172069</v>
      </c>
      <c r="T45" s="83"/>
      <c r="U45" s="6">
        <v>39790</v>
      </c>
      <c r="V45" s="6">
        <v>24964</v>
      </c>
      <c r="W45" s="6">
        <v>6513</v>
      </c>
      <c r="X45" s="115">
        <f t="shared" si="2"/>
        <v>26.089568979330235</v>
      </c>
      <c r="Y45" s="6">
        <v>2027</v>
      </c>
      <c r="Z45" s="115">
        <f t="shared" si="3"/>
        <v>8.11969235699407</v>
      </c>
      <c r="AA45" s="6">
        <v>16424</v>
      </c>
      <c r="AB45" s="119">
        <f t="shared" si="4"/>
        <v>65.7907386636757</v>
      </c>
      <c r="AC45" s="6">
        <v>3051</v>
      </c>
      <c r="AD45" s="6">
        <v>5563</v>
      </c>
      <c r="AE45" s="6">
        <v>16350</v>
      </c>
      <c r="AF45" s="78">
        <v>37</v>
      </c>
      <c r="AH45" s="1">
        <v>37</v>
      </c>
      <c r="AI45" s="35" t="s">
        <v>37</v>
      </c>
      <c r="AJ45" s="6">
        <v>1977820</v>
      </c>
      <c r="AK45" s="106">
        <v>84.14875974557846</v>
      </c>
      <c r="AL45" s="106">
        <v>6.063393028688151</v>
      </c>
      <c r="AM45" s="106">
        <v>9.787847225733383</v>
      </c>
      <c r="AN45" s="6">
        <v>35317</v>
      </c>
      <c r="AO45" s="26">
        <v>69.1</v>
      </c>
      <c r="AP45" s="63">
        <v>25650</v>
      </c>
      <c r="AQ45" s="64">
        <v>69.4</v>
      </c>
      <c r="AR45" s="64"/>
      <c r="AS45" s="6">
        <v>14826</v>
      </c>
      <c r="AT45" s="6">
        <v>271963</v>
      </c>
      <c r="AU45" s="6">
        <v>18429</v>
      </c>
      <c r="AV45" s="6">
        <v>515537</v>
      </c>
      <c r="AW45" s="6">
        <v>174232</v>
      </c>
      <c r="AX45" s="6">
        <v>109246</v>
      </c>
      <c r="AY45" s="6">
        <v>232059</v>
      </c>
      <c r="AZ45" s="78">
        <v>37</v>
      </c>
    </row>
    <row r="46" spans="1:52" ht="16.5" customHeight="1">
      <c r="A46" s="1">
        <v>38</v>
      </c>
      <c r="B46" s="36" t="s">
        <v>38</v>
      </c>
      <c r="C46" s="44">
        <v>33913</v>
      </c>
      <c r="D46" s="9">
        <v>33177</v>
      </c>
      <c r="E46" s="9">
        <v>3538296</v>
      </c>
      <c r="F46" s="7">
        <v>1682281</v>
      </c>
      <c r="G46" s="103">
        <f t="shared" si="0"/>
        <v>47.544948189750095</v>
      </c>
      <c r="H46" s="40">
        <v>47.54529267120771</v>
      </c>
      <c r="I46" s="41">
        <v>0.99</v>
      </c>
      <c r="J46" s="7">
        <v>333890</v>
      </c>
      <c r="K46" s="108">
        <f t="shared" si="1"/>
        <v>9.436463201495862</v>
      </c>
      <c r="L46" s="109">
        <v>7.299695973958173</v>
      </c>
      <c r="M46" s="108">
        <v>1522125</v>
      </c>
      <c r="N46" s="109">
        <f t="shared" si="5"/>
        <v>43.018588608754044</v>
      </c>
      <c r="O46" s="40">
        <v>1.9903318214370973</v>
      </c>
      <c r="P46" s="7">
        <v>737276</v>
      </c>
      <c r="Q46" s="108">
        <f t="shared" si="6"/>
        <v>20.837035680451834</v>
      </c>
      <c r="R46" s="40">
        <v>23.105985776372975</v>
      </c>
      <c r="S46" s="82">
        <v>42.70729722398047</v>
      </c>
      <c r="T46" s="83"/>
      <c r="U46" s="7">
        <v>50234</v>
      </c>
      <c r="V46" s="7">
        <v>31741</v>
      </c>
      <c r="W46" s="7">
        <v>13654</v>
      </c>
      <c r="X46" s="116">
        <f t="shared" si="2"/>
        <v>43.01691818153177</v>
      </c>
      <c r="Y46" s="7">
        <v>3420</v>
      </c>
      <c r="Z46" s="116">
        <f t="shared" si="3"/>
        <v>10.774707791184902</v>
      </c>
      <c r="AA46" s="7">
        <v>14667</v>
      </c>
      <c r="AB46" s="120">
        <f t="shared" si="4"/>
        <v>46.20837402728332</v>
      </c>
      <c r="AC46" s="7">
        <v>7422</v>
      </c>
      <c r="AD46" s="7">
        <v>6584</v>
      </c>
      <c r="AE46" s="7">
        <v>17735</v>
      </c>
      <c r="AF46" s="78">
        <v>38</v>
      </c>
      <c r="AH46" s="1">
        <v>38</v>
      </c>
      <c r="AI46" s="36" t="s">
        <v>38</v>
      </c>
      <c r="AJ46" s="7">
        <v>3370492</v>
      </c>
      <c r="AK46" s="108">
        <v>47.013403384431705</v>
      </c>
      <c r="AL46" s="108">
        <v>8.843070981921928</v>
      </c>
      <c r="AM46" s="108">
        <v>44.14352563364636</v>
      </c>
      <c r="AN46" s="7">
        <v>52767</v>
      </c>
      <c r="AO46" s="27">
        <v>66.9</v>
      </c>
      <c r="AP46" s="70">
        <v>43085</v>
      </c>
      <c r="AQ46" s="71">
        <v>67.5</v>
      </c>
      <c r="AR46" s="64"/>
      <c r="AS46" s="7">
        <v>18493</v>
      </c>
      <c r="AT46" s="7">
        <v>333750</v>
      </c>
      <c r="AU46" s="7">
        <v>26054</v>
      </c>
      <c r="AV46" s="7">
        <v>1041618</v>
      </c>
      <c r="AW46" s="7">
        <v>347635</v>
      </c>
      <c r="AX46" s="7">
        <v>221719</v>
      </c>
      <c r="AY46" s="7">
        <v>472264</v>
      </c>
      <c r="AZ46" s="78">
        <v>38</v>
      </c>
    </row>
    <row r="47" spans="1:52" ht="16.5" customHeight="1">
      <c r="A47" s="1">
        <v>39</v>
      </c>
      <c r="B47" s="35" t="s">
        <v>39</v>
      </c>
      <c r="C47" s="43">
        <v>20439</v>
      </c>
      <c r="D47" s="8">
        <v>18990</v>
      </c>
      <c r="E47" s="8">
        <v>1839126</v>
      </c>
      <c r="F47" s="6">
        <v>1374293</v>
      </c>
      <c r="G47" s="102">
        <f t="shared" si="0"/>
        <v>74.72533148897901</v>
      </c>
      <c r="H47" s="23">
        <v>42.53206454282168</v>
      </c>
      <c r="I47" s="38">
        <v>0.98</v>
      </c>
      <c r="J47" s="6">
        <v>255640</v>
      </c>
      <c r="K47" s="106">
        <f t="shared" si="1"/>
        <v>13.90008079924921</v>
      </c>
      <c r="L47" s="112">
        <v>7.207319253461021</v>
      </c>
      <c r="M47" s="106">
        <v>209193</v>
      </c>
      <c r="N47" s="107">
        <f t="shared" si="5"/>
        <v>11.374587711771786</v>
      </c>
      <c r="O47" s="23">
        <v>1.9679515581154925</v>
      </c>
      <c r="P47" s="6">
        <v>516118</v>
      </c>
      <c r="Q47" s="106">
        <f t="shared" si="6"/>
        <v>28.063221334481703</v>
      </c>
      <c r="R47" s="23">
        <v>21.658592751730627</v>
      </c>
      <c r="S47" s="83">
        <v>49.92101105845181</v>
      </c>
      <c r="T47" s="83"/>
      <c r="U47" s="6">
        <v>29619</v>
      </c>
      <c r="V47" s="6">
        <v>18479</v>
      </c>
      <c r="W47" s="6">
        <v>8689</v>
      </c>
      <c r="X47" s="115">
        <f t="shared" si="2"/>
        <v>47.0209426917041</v>
      </c>
      <c r="Y47" s="6">
        <v>2865</v>
      </c>
      <c r="Z47" s="115">
        <f t="shared" si="3"/>
        <v>15.504085718924184</v>
      </c>
      <c r="AA47" s="6">
        <v>6925</v>
      </c>
      <c r="AB47" s="119">
        <f t="shared" si="4"/>
        <v>37.47497158937172</v>
      </c>
      <c r="AC47" s="6">
        <v>6419</v>
      </c>
      <c r="AD47" s="6">
        <v>2836</v>
      </c>
      <c r="AE47" s="6">
        <v>9224</v>
      </c>
      <c r="AF47" s="78">
        <v>39</v>
      </c>
      <c r="AH47" s="1">
        <v>39</v>
      </c>
      <c r="AI47" s="35" t="s">
        <v>39</v>
      </c>
      <c r="AJ47" s="6">
        <v>1761443</v>
      </c>
      <c r="AK47" s="106">
        <v>76.23749391833854</v>
      </c>
      <c r="AL47" s="106">
        <v>12.621810640480561</v>
      </c>
      <c r="AM47" s="106">
        <v>11.140695441180895</v>
      </c>
      <c r="AN47" s="6">
        <v>34128</v>
      </c>
      <c r="AO47" s="26">
        <v>64.4</v>
      </c>
      <c r="AP47" s="63">
        <v>28409</v>
      </c>
      <c r="AQ47" s="64">
        <v>64</v>
      </c>
      <c r="AR47" s="64"/>
      <c r="AS47" s="6">
        <v>11140</v>
      </c>
      <c r="AT47" s="6">
        <v>198597</v>
      </c>
      <c r="AU47" s="6">
        <v>15320</v>
      </c>
      <c r="AV47" s="6">
        <v>391954</v>
      </c>
      <c r="AW47" s="6">
        <v>110349</v>
      </c>
      <c r="AX47" s="6">
        <v>101060</v>
      </c>
      <c r="AY47" s="6">
        <v>180545</v>
      </c>
      <c r="AZ47" s="78">
        <v>39</v>
      </c>
    </row>
    <row r="48" spans="1:52" ht="16.5" customHeight="1">
      <c r="A48" s="1">
        <v>40</v>
      </c>
      <c r="B48" s="36" t="s">
        <v>40</v>
      </c>
      <c r="C48" s="44">
        <v>44024</v>
      </c>
      <c r="D48" s="9">
        <v>43085</v>
      </c>
      <c r="E48" s="9">
        <v>6778913</v>
      </c>
      <c r="F48" s="7">
        <v>5587451</v>
      </c>
      <c r="G48" s="103">
        <f t="shared" si="0"/>
        <v>82.42399629557127</v>
      </c>
      <c r="H48" s="40">
        <v>37.05840255036759</v>
      </c>
      <c r="I48" s="41">
        <v>0.94</v>
      </c>
      <c r="J48" s="7">
        <v>398325</v>
      </c>
      <c r="K48" s="108">
        <f t="shared" si="1"/>
        <v>5.875942057377046</v>
      </c>
      <c r="L48" s="109">
        <v>6.392470948142168</v>
      </c>
      <c r="M48" s="108">
        <v>793137</v>
      </c>
      <c r="N48" s="109">
        <f t="shared" si="5"/>
        <v>11.700061647051674</v>
      </c>
      <c r="O48" s="40">
        <v>1.759261858641438</v>
      </c>
      <c r="P48" s="7">
        <v>2729440</v>
      </c>
      <c r="Q48" s="108">
        <f t="shared" si="6"/>
        <v>40.2636823927376</v>
      </c>
      <c r="R48" s="40">
        <v>20.83886831915435</v>
      </c>
      <c r="S48" s="82">
        <v>45.93478008587675</v>
      </c>
      <c r="T48" s="83"/>
      <c r="U48" s="7">
        <v>61981</v>
      </c>
      <c r="V48" s="7">
        <v>41727</v>
      </c>
      <c r="W48" s="7">
        <v>13089</v>
      </c>
      <c r="X48" s="116">
        <f t="shared" si="2"/>
        <v>31.368178876986125</v>
      </c>
      <c r="Y48" s="7">
        <v>6090</v>
      </c>
      <c r="Z48" s="116">
        <f t="shared" si="3"/>
        <v>14.59486663311525</v>
      </c>
      <c r="AA48" s="7">
        <v>22548</v>
      </c>
      <c r="AB48" s="120">
        <f t="shared" si="4"/>
        <v>54.036954489898626</v>
      </c>
      <c r="AC48" s="7">
        <v>10416</v>
      </c>
      <c r="AD48" s="7">
        <v>9004</v>
      </c>
      <c r="AE48" s="7">
        <v>22307</v>
      </c>
      <c r="AF48" s="78">
        <v>40</v>
      </c>
      <c r="AH48" s="1">
        <v>40</v>
      </c>
      <c r="AI48" s="36" t="s">
        <v>40</v>
      </c>
      <c r="AJ48" s="7">
        <v>5663359</v>
      </c>
      <c r="AK48" s="108">
        <v>79.71761987894463</v>
      </c>
      <c r="AL48" s="108">
        <v>6.637668563832877</v>
      </c>
      <c r="AM48" s="108">
        <v>13.64471155722249</v>
      </c>
      <c r="AN48" s="7">
        <v>68091</v>
      </c>
      <c r="AO48" s="27">
        <v>64.6</v>
      </c>
      <c r="AP48" s="72">
        <v>51332</v>
      </c>
      <c r="AQ48" s="73">
        <v>64.5</v>
      </c>
      <c r="AR48" s="66"/>
      <c r="AS48" s="7">
        <v>20254</v>
      </c>
      <c r="AT48" s="7">
        <v>371457</v>
      </c>
      <c r="AU48" s="7">
        <v>44114</v>
      </c>
      <c r="AV48" s="7">
        <v>718919</v>
      </c>
      <c r="AW48" s="7">
        <v>251851</v>
      </c>
      <c r="AX48" s="7">
        <v>131953</v>
      </c>
      <c r="AY48" s="7">
        <v>335115</v>
      </c>
      <c r="AZ48" s="78">
        <v>40</v>
      </c>
    </row>
    <row r="49" spans="1:52" ht="16.5" customHeight="1">
      <c r="A49" s="1">
        <v>41</v>
      </c>
      <c r="B49" s="35" t="s">
        <v>41</v>
      </c>
      <c r="C49" s="43">
        <v>20600</v>
      </c>
      <c r="D49" s="8">
        <v>19789</v>
      </c>
      <c r="E49" s="8">
        <v>4707083</v>
      </c>
      <c r="F49" s="6">
        <v>3961094</v>
      </c>
      <c r="G49" s="102">
        <f t="shared" si="0"/>
        <v>84.15177722593802</v>
      </c>
      <c r="H49" s="23">
        <v>28.88959905602399</v>
      </c>
      <c r="I49" s="38">
        <v>0.93</v>
      </c>
      <c r="J49" s="6">
        <v>300870</v>
      </c>
      <c r="K49" s="106">
        <f t="shared" si="1"/>
        <v>6.3918566976618</v>
      </c>
      <c r="L49" s="107">
        <v>5.875844569675155</v>
      </c>
      <c r="M49" s="106">
        <v>445119</v>
      </c>
      <c r="N49" s="107">
        <f t="shared" si="5"/>
        <v>9.456366076400183</v>
      </c>
      <c r="O49" s="11">
        <v>1.534431428638056</v>
      </c>
      <c r="P49" s="6">
        <v>2780900</v>
      </c>
      <c r="Q49" s="106">
        <f t="shared" si="6"/>
        <v>59.07905171844219</v>
      </c>
      <c r="R49" s="23">
        <v>20.44488877780555</v>
      </c>
      <c r="S49" s="83">
        <v>55.43989084845116</v>
      </c>
      <c r="T49" s="83"/>
      <c r="U49" s="6">
        <v>25108</v>
      </c>
      <c r="V49" s="6">
        <v>18480</v>
      </c>
      <c r="W49" s="6">
        <v>4725</v>
      </c>
      <c r="X49" s="115">
        <f t="shared" si="2"/>
        <v>25.568181818181817</v>
      </c>
      <c r="Y49" s="6">
        <v>4263</v>
      </c>
      <c r="Z49" s="115">
        <f t="shared" si="3"/>
        <v>23.068181818181817</v>
      </c>
      <c r="AA49" s="6">
        <v>9492</v>
      </c>
      <c r="AB49" s="119">
        <f t="shared" si="4"/>
        <v>51.36363636363637</v>
      </c>
      <c r="AC49" s="6">
        <v>6076</v>
      </c>
      <c r="AD49" s="6">
        <v>4441</v>
      </c>
      <c r="AE49" s="6">
        <v>7963</v>
      </c>
      <c r="AF49" s="78">
        <v>41</v>
      </c>
      <c r="AH49" s="1">
        <v>41</v>
      </c>
      <c r="AI49" s="35" t="s">
        <v>41</v>
      </c>
      <c r="AJ49" s="6">
        <v>2532180</v>
      </c>
      <c r="AK49" s="106">
        <v>71.77096414946806</v>
      </c>
      <c r="AL49" s="106">
        <v>11.021570346499853</v>
      </c>
      <c r="AM49" s="106">
        <v>17.2074655040321</v>
      </c>
      <c r="AN49" s="6">
        <v>33827</v>
      </c>
      <c r="AO49" s="26">
        <v>63.2</v>
      </c>
      <c r="AP49" s="63">
        <v>27648</v>
      </c>
      <c r="AQ49" s="64">
        <v>63.8</v>
      </c>
      <c r="AR49" s="64"/>
      <c r="AS49" s="6">
        <v>6628</v>
      </c>
      <c r="AT49" s="6">
        <v>116372</v>
      </c>
      <c r="AU49" s="6">
        <v>29633</v>
      </c>
      <c r="AV49" s="6">
        <v>477703</v>
      </c>
      <c r="AW49" s="6">
        <v>203202</v>
      </c>
      <c r="AX49" s="6">
        <v>71316</v>
      </c>
      <c r="AY49" s="6">
        <v>203185</v>
      </c>
      <c r="AZ49" s="78">
        <v>41</v>
      </c>
    </row>
    <row r="50" spans="1:52" ht="16.5" customHeight="1">
      <c r="A50" s="1">
        <v>42</v>
      </c>
      <c r="B50" s="36" t="s">
        <v>42</v>
      </c>
      <c r="C50" s="44">
        <v>25838</v>
      </c>
      <c r="D50" s="9">
        <v>25603</v>
      </c>
      <c r="E50" s="9">
        <v>3362113</v>
      </c>
      <c r="F50" s="7">
        <v>1652611</v>
      </c>
      <c r="G50" s="103">
        <f t="shared" si="0"/>
        <v>49.153939799167965</v>
      </c>
      <c r="H50" s="40">
        <v>28.817795551112223</v>
      </c>
      <c r="I50" s="41">
        <v>0.88</v>
      </c>
      <c r="J50" s="7">
        <v>1281555</v>
      </c>
      <c r="K50" s="108">
        <f t="shared" si="1"/>
        <v>38.11754691171891</v>
      </c>
      <c r="L50" s="109">
        <v>5.77372393961179</v>
      </c>
      <c r="M50" s="108">
        <v>427947</v>
      </c>
      <c r="N50" s="109">
        <f t="shared" si="5"/>
        <v>12.728513289113128</v>
      </c>
      <c r="O50" s="40">
        <v>1.342842371780426</v>
      </c>
      <c r="P50" s="7">
        <v>1019891</v>
      </c>
      <c r="Q50" s="108">
        <f t="shared" si="6"/>
        <v>30.33482217879054</v>
      </c>
      <c r="R50" s="40">
        <v>19.3163569626061</v>
      </c>
      <c r="S50" s="82">
        <v>51.00574151466625</v>
      </c>
      <c r="T50" s="83"/>
      <c r="U50" s="7">
        <v>38745</v>
      </c>
      <c r="V50" s="7">
        <v>24887</v>
      </c>
      <c r="W50" s="7">
        <v>8820</v>
      </c>
      <c r="X50" s="116">
        <f t="shared" si="2"/>
        <v>35.44018965725078</v>
      </c>
      <c r="Y50" s="7">
        <v>3859</v>
      </c>
      <c r="Z50" s="116">
        <f t="shared" si="3"/>
        <v>15.506087515570377</v>
      </c>
      <c r="AA50" s="7">
        <v>12208</v>
      </c>
      <c r="AB50" s="120">
        <f t="shared" si="4"/>
        <v>49.053722827178845</v>
      </c>
      <c r="AC50" s="7">
        <v>7901</v>
      </c>
      <c r="AD50" s="7">
        <v>6041</v>
      </c>
      <c r="AE50" s="7">
        <v>10945</v>
      </c>
      <c r="AF50" s="78">
        <v>42</v>
      </c>
      <c r="AH50" s="1">
        <v>42</v>
      </c>
      <c r="AI50" s="36" t="s">
        <v>42</v>
      </c>
      <c r="AJ50" s="7">
        <v>3100999</v>
      </c>
      <c r="AK50" s="108">
        <v>49.22497556432621</v>
      </c>
      <c r="AL50" s="108">
        <v>37.41429777952202</v>
      </c>
      <c r="AM50" s="108">
        <v>13.360726656151774</v>
      </c>
      <c r="AN50" s="7">
        <v>40936</v>
      </c>
      <c r="AO50" s="27">
        <v>63.8</v>
      </c>
      <c r="AP50" s="70">
        <v>38655</v>
      </c>
      <c r="AQ50" s="71">
        <v>64</v>
      </c>
      <c r="AR50" s="64"/>
      <c r="AS50" s="7">
        <v>13858</v>
      </c>
      <c r="AT50" s="7">
        <v>248941</v>
      </c>
      <c r="AU50" s="7">
        <v>26527</v>
      </c>
      <c r="AV50" s="7">
        <v>1174207</v>
      </c>
      <c r="AW50" s="7">
        <v>326335</v>
      </c>
      <c r="AX50" s="7">
        <v>264102</v>
      </c>
      <c r="AY50" s="7">
        <v>583770</v>
      </c>
      <c r="AZ50" s="78">
        <v>42</v>
      </c>
    </row>
    <row r="51" spans="1:52" ht="16.5" customHeight="1">
      <c r="A51" s="1">
        <v>43</v>
      </c>
      <c r="B51" s="35" t="s">
        <v>43</v>
      </c>
      <c r="C51" s="43">
        <v>48957</v>
      </c>
      <c r="D51" s="8">
        <v>47854</v>
      </c>
      <c r="E51" s="8">
        <v>8434263</v>
      </c>
      <c r="F51" s="6">
        <v>5507048</v>
      </c>
      <c r="G51" s="102">
        <f t="shared" si="0"/>
        <v>65.29376662786068</v>
      </c>
      <c r="H51" s="23">
        <v>28.158633108589136</v>
      </c>
      <c r="I51" s="38">
        <v>0.86</v>
      </c>
      <c r="J51" s="6">
        <v>1881947</v>
      </c>
      <c r="K51" s="106">
        <f t="shared" si="1"/>
        <v>22.313117340542973</v>
      </c>
      <c r="L51" s="107">
        <v>5.599061937267055</v>
      </c>
      <c r="M51" s="106">
        <v>1045268</v>
      </c>
      <c r="N51" s="107">
        <f t="shared" si="5"/>
        <v>12.393116031596358</v>
      </c>
      <c r="O51" s="24">
        <v>1.2732988996182348</v>
      </c>
      <c r="P51" s="6">
        <v>2693271</v>
      </c>
      <c r="Q51" s="106">
        <f t="shared" si="6"/>
        <v>31.932499614963394</v>
      </c>
      <c r="R51" s="23">
        <v>18.43048666699406</v>
      </c>
      <c r="S51" s="83">
        <v>53.044677560914444</v>
      </c>
      <c r="T51" s="83"/>
      <c r="U51" s="6">
        <v>66869</v>
      </c>
      <c r="V51" s="6">
        <v>46480</v>
      </c>
      <c r="W51" s="6">
        <v>17620</v>
      </c>
      <c r="X51" s="115">
        <f t="shared" si="2"/>
        <v>37.90877796901893</v>
      </c>
      <c r="Y51" s="6">
        <v>7779</v>
      </c>
      <c r="Z51" s="115">
        <f t="shared" si="3"/>
        <v>16.736230636833046</v>
      </c>
      <c r="AA51" s="6">
        <v>21081</v>
      </c>
      <c r="AB51" s="119">
        <f t="shared" si="4"/>
        <v>45.35499139414802</v>
      </c>
      <c r="AC51" s="6">
        <v>16293</v>
      </c>
      <c r="AD51" s="6">
        <v>9281</v>
      </c>
      <c r="AE51" s="6">
        <v>20906</v>
      </c>
      <c r="AF51" s="78">
        <v>43</v>
      </c>
      <c r="AH51" s="1">
        <v>43</v>
      </c>
      <c r="AI51" s="35" t="s">
        <v>43</v>
      </c>
      <c r="AJ51" s="6">
        <v>7383573</v>
      </c>
      <c r="AK51" s="106">
        <v>65.91572941718054</v>
      </c>
      <c r="AL51" s="106">
        <v>20.26289981828581</v>
      </c>
      <c r="AM51" s="106">
        <v>13.821370764533647</v>
      </c>
      <c r="AN51" s="6">
        <v>87136</v>
      </c>
      <c r="AO51" s="26">
        <v>63.2</v>
      </c>
      <c r="AP51" s="63">
        <v>73028</v>
      </c>
      <c r="AQ51" s="64">
        <v>62.9</v>
      </c>
      <c r="AR51" s="64"/>
      <c r="AS51" s="6">
        <v>20389</v>
      </c>
      <c r="AT51" s="6">
        <v>373751</v>
      </c>
      <c r="AU51" s="6">
        <v>40526</v>
      </c>
      <c r="AV51" s="6">
        <v>1203180</v>
      </c>
      <c r="AW51" s="6">
        <v>374728</v>
      </c>
      <c r="AX51" s="6">
        <v>243925</v>
      </c>
      <c r="AY51" s="6">
        <v>584527</v>
      </c>
      <c r="AZ51" s="78">
        <v>43</v>
      </c>
    </row>
    <row r="52" spans="1:52" ht="16.5" customHeight="1">
      <c r="A52" s="1">
        <v>44</v>
      </c>
      <c r="B52" s="36" t="s">
        <v>44</v>
      </c>
      <c r="C52" s="44">
        <v>31772</v>
      </c>
      <c r="D52" s="9">
        <v>30631</v>
      </c>
      <c r="E52" s="9">
        <v>3958045</v>
      </c>
      <c r="F52" s="7">
        <v>2898618</v>
      </c>
      <c r="G52" s="103">
        <f t="shared" si="0"/>
        <v>73.23357869857468</v>
      </c>
      <c r="H52" s="40">
        <v>23.78063194389725</v>
      </c>
      <c r="I52" s="41">
        <v>0.82</v>
      </c>
      <c r="J52" s="7">
        <v>774308</v>
      </c>
      <c r="K52" s="108">
        <f t="shared" si="1"/>
        <v>19.56289026526985</v>
      </c>
      <c r="L52" s="109">
        <v>5.079266921520126</v>
      </c>
      <c r="M52" s="108">
        <v>285119</v>
      </c>
      <c r="N52" s="109">
        <f t="shared" si="5"/>
        <v>7.203531036155477</v>
      </c>
      <c r="O52" s="40">
        <v>1.1974364740274344</v>
      </c>
      <c r="P52" s="7">
        <v>1364987</v>
      </c>
      <c r="Q52" s="108">
        <f t="shared" si="6"/>
        <v>34.486394166817206</v>
      </c>
      <c r="R52" s="40">
        <v>12.079442715280866</v>
      </c>
      <c r="S52" s="82">
        <v>48.97326238124776</v>
      </c>
      <c r="T52" s="83"/>
      <c r="U52" s="7">
        <v>46623</v>
      </c>
      <c r="V52" s="7">
        <v>29512</v>
      </c>
      <c r="W52" s="7">
        <v>10844</v>
      </c>
      <c r="X52" s="116">
        <f t="shared" si="2"/>
        <v>36.744375169422604</v>
      </c>
      <c r="Y52" s="7">
        <v>3030</v>
      </c>
      <c r="Z52" s="116">
        <f t="shared" si="3"/>
        <v>10.267010029818378</v>
      </c>
      <c r="AA52" s="7">
        <v>15638</v>
      </c>
      <c r="AB52" s="120">
        <f t="shared" si="4"/>
        <v>52.98861480075902</v>
      </c>
      <c r="AC52" s="7">
        <v>5144</v>
      </c>
      <c r="AD52" s="7">
        <v>5833</v>
      </c>
      <c r="AE52" s="7">
        <v>18535</v>
      </c>
      <c r="AF52" s="78">
        <v>44</v>
      </c>
      <c r="AH52" s="1">
        <v>44</v>
      </c>
      <c r="AI52" s="36" t="s">
        <v>44</v>
      </c>
      <c r="AJ52" s="7">
        <v>3542701</v>
      </c>
      <c r="AK52" s="108">
        <v>74.22040414926352</v>
      </c>
      <c r="AL52" s="108">
        <v>18.5398372597631</v>
      </c>
      <c r="AM52" s="108">
        <v>7.239758590973384</v>
      </c>
      <c r="AN52" s="7">
        <v>43977</v>
      </c>
      <c r="AO52" s="27">
        <v>67.7</v>
      </c>
      <c r="AP52" s="70">
        <v>34462</v>
      </c>
      <c r="AQ52" s="71">
        <v>68</v>
      </c>
      <c r="AR52" s="64"/>
      <c r="AS52" s="7">
        <v>17111</v>
      </c>
      <c r="AT52" s="7">
        <v>313023</v>
      </c>
      <c r="AU52" s="7">
        <v>28478</v>
      </c>
      <c r="AV52" s="7">
        <v>837337</v>
      </c>
      <c r="AW52" s="7">
        <v>269572</v>
      </c>
      <c r="AX52" s="7">
        <v>176111</v>
      </c>
      <c r="AY52" s="7">
        <v>391654</v>
      </c>
      <c r="AZ52" s="78">
        <v>44</v>
      </c>
    </row>
    <row r="53" spans="1:52" ht="16.5" customHeight="1">
      <c r="A53" s="1">
        <v>45</v>
      </c>
      <c r="B53" s="35" t="s">
        <v>45</v>
      </c>
      <c r="C53" s="43">
        <v>33078</v>
      </c>
      <c r="D53" s="8">
        <v>31683</v>
      </c>
      <c r="E53" s="8">
        <v>5005669</v>
      </c>
      <c r="F53" s="6">
        <v>2641034</v>
      </c>
      <c r="G53" s="102">
        <f t="shared" si="0"/>
        <v>52.76085973722993</v>
      </c>
      <c r="H53" s="23">
        <v>20.799153760104094</v>
      </c>
      <c r="I53" s="38">
        <v>0.76</v>
      </c>
      <c r="J53" s="6">
        <v>2012256</v>
      </c>
      <c r="K53" s="106">
        <f t="shared" si="1"/>
        <v>40.19954175955302</v>
      </c>
      <c r="L53" s="107">
        <v>4.866341751587653</v>
      </c>
      <c r="M53" s="106">
        <v>352379</v>
      </c>
      <c r="N53" s="107">
        <f t="shared" si="5"/>
        <v>7.039598503217053</v>
      </c>
      <c r="O53" s="23">
        <v>0.9873351318944843</v>
      </c>
      <c r="P53" s="6">
        <v>1576456</v>
      </c>
      <c r="Q53" s="106">
        <f t="shared" si="6"/>
        <v>31.49341276860296</v>
      </c>
      <c r="R53" s="23">
        <v>11.570836299677541</v>
      </c>
      <c r="S53" s="83">
        <v>54.17416280023988</v>
      </c>
      <c r="T53" s="83"/>
      <c r="U53" s="6">
        <v>45804</v>
      </c>
      <c r="V53" s="6">
        <v>30958</v>
      </c>
      <c r="W53" s="6">
        <v>14759</v>
      </c>
      <c r="X53" s="115">
        <f t="shared" si="2"/>
        <v>47.67426836358938</v>
      </c>
      <c r="Y53" s="6">
        <v>4570</v>
      </c>
      <c r="Z53" s="115">
        <f t="shared" si="3"/>
        <v>14.761935525550745</v>
      </c>
      <c r="AA53" s="6">
        <v>11629</v>
      </c>
      <c r="AB53" s="119">
        <f t="shared" si="4"/>
        <v>37.563796110859876</v>
      </c>
      <c r="AC53" s="6">
        <v>10620</v>
      </c>
      <c r="AD53" s="6">
        <v>5083</v>
      </c>
      <c r="AE53" s="6">
        <v>15255</v>
      </c>
      <c r="AF53" s="78">
        <v>45</v>
      </c>
      <c r="AH53" s="1">
        <v>45</v>
      </c>
      <c r="AI53" s="35" t="s">
        <v>45</v>
      </c>
      <c r="AJ53" s="6">
        <v>4709237</v>
      </c>
      <c r="AK53" s="106">
        <v>54.57327800660702</v>
      </c>
      <c r="AL53" s="106">
        <v>38.81340013254801</v>
      </c>
      <c r="AM53" s="106">
        <v>6.613321860844973</v>
      </c>
      <c r="AN53" s="6">
        <v>57076</v>
      </c>
      <c r="AO53" s="26">
        <v>63.8</v>
      </c>
      <c r="AP53" s="65">
        <v>49198</v>
      </c>
      <c r="AQ53" s="66">
        <v>64</v>
      </c>
      <c r="AR53" s="66"/>
      <c r="AS53" s="6">
        <v>14846</v>
      </c>
      <c r="AT53" s="6">
        <v>275257</v>
      </c>
      <c r="AU53" s="6">
        <v>20391</v>
      </c>
      <c r="AV53" s="6">
        <v>467847</v>
      </c>
      <c r="AW53" s="6">
        <v>177529</v>
      </c>
      <c r="AX53" s="6">
        <v>104282</v>
      </c>
      <c r="AY53" s="6">
        <v>186036</v>
      </c>
      <c r="AZ53" s="78">
        <v>45</v>
      </c>
    </row>
    <row r="54" spans="1:52" ht="16.5" customHeight="1">
      <c r="A54" s="1">
        <v>46</v>
      </c>
      <c r="B54" s="36" t="s">
        <v>46</v>
      </c>
      <c r="C54" s="44">
        <v>47810</v>
      </c>
      <c r="D54" s="9">
        <v>47382</v>
      </c>
      <c r="E54" s="9">
        <v>8135757</v>
      </c>
      <c r="F54" s="7">
        <v>2350366</v>
      </c>
      <c r="G54" s="103">
        <f t="shared" si="0"/>
        <v>28.889333838264836</v>
      </c>
      <c r="H54" s="40">
        <v>5.855588526211672</v>
      </c>
      <c r="I54" s="41">
        <v>0.68</v>
      </c>
      <c r="J54" s="7">
        <v>4701752</v>
      </c>
      <c r="K54" s="108">
        <f t="shared" si="1"/>
        <v>57.79120492413921</v>
      </c>
      <c r="L54" s="109">
        <v>3.004715921850438</v>
      </c>
      <c r="M54" s="108">
        <v>1083639</v>
      </c>
      <c r="N54" s="109">
        <f t="shared" si="5"/>
        <v>13.319461237595961</v>
      </c>
      <c r="O54" s="40">
        <v>0.6465123958324281</v>
      </c>
      <c r="P54" s="7">
        <v>3271395</v>
      </c>
      <c r="Q54" s="108">
        <f t="shared" si="6"/>
        <v>40.210087395678116</v>
      </c>
      <c r="R54" s="40">
        <v>11.315105192656214</v>
      </c>
      <c r="S54" s="82">
        <v>47.53914988814318</v>
      </c>
      <c r="T54" s="83"/>
      <c r="U54" s="7">
        <v>78102</v>
      </c>
      <c r="V54" s="7">
        <v>45855</v>
      </c>
      <c r="W54" s="7">
        <v>25292</v>
      </c>
      <c r="X54" s="116">
        <f t="shared" si="2"/>
        <v>55.15647148620651</v>
      </c>
      <c r="Y54" s="7">
        <v>5261</v>
      </c>
      <c r="Z54" s="116">
        <f t="shared" si="3"/>
        <v>11.473121796968707</v>
      </c>
      <c r="AA54" s="7">
        <v>15302</v>
      </c>
      <c r="AB54" s="120">
        <f t="shared" si="4"/>
        <v>33.370406716824775</v>
      </c>
      <c r="AC54" s="7">
        <v>13180</v>
      </c>
      <c r="AD54" s="7">
        <v>7536</v>
      </c>
      <c r="AE54" s="7">
        <v>25139</v>
      </c>
      <c r="AF54" s="78">
        <v>46</v>
      </c>
      <c r="AH54" s="1">
        <v>46</v>
      </c>
      <c r="AI54" s="36" t="s">
        <v>46</v>
      </c>
      <c r="AJ54" s="7">
        <v>7522060</v>
      </c>
      <c r="AK54" s="108">
        <v>30.313996431828517</v>
      </c>
      <c r="AL54" s="108">
        <v>57.5453665618195</v>
      </c>
      <c r="AM54" s="108">
        <v>12.140637006351982</v>
      </c>
      <c r="AN54" s="7">
        <v>74364</v>
      </c>
      <c r="AO54" s="27">
        <v>65.2</v>
      </c>
      <c r="AP54" s="70">
        <v>64137</v>
      </c>
      <c r="AQ54" s="71">
        <v>65.7</v>
      </c>
      <c r="AR54" s="64"/>
      <c r="AS54" s="7">
        <v>32247</v>
      </c>
      <c r="AT54" s="7">
        <v>578575</v>
      </c>
      <c r="AU54" s="7">
        <v>51588</v>
      </c>
      <c r="AV54" s="7">
        <v>1177847</v>
      </c>
      <c r="AW54" s="7">
        <v>284566</v>
      </c>
      <c r="AX54" s="7">
        <v>296665</v>
      </c>
      <c r="AY54" s="7">
        <v>596616</v>
      </c>
      <c r="AZ54" s="78">
        <v>46</v>
      </c>
    </row>
    <row r="55" spans="1:52" ht="16.5" customHeight="1" thickBot="1">
      <c r="A55" s="28">
        <v>47</v>
      </c>
      <c r="B55" s="52" t="s">
        <v>3</v>
      </c>
      <c r="C55" s="45">
        <v>15832</v>
      </c>
      <c r="D55" s="46">
        <v>15820</v>
      </c>
      <c r="E55" s="46">
        <v>2598266</v>
      </c>
      <c r="F55" s="47">
        <v>63112</v>
      </c>
      <c r="G55" s="105">
        <f t="shared" si="0"/>
        <v>2.429004574589361</v>
      </c>
      <c r="H55" s="48">
        <v>2.4285109494669594</v>
      </c>
      <c r="I55" s="49">
        <v>0.63</v>
      </c>
      <c r="J55" s="47">
        <v>2394277</v>
      </c>
      <c r="K55" s="113">
        <f t="shared" si="1"/>
        <v>92.14903323986073</v>
      </c>
      <c r="L55" s="114">
        <v>2.062724820143885</v>
      </c>
      <c r="M55" s="113">
        <v>140877</v>
      </c>
      <c r="N55" s="114">
        <f t="shared" si="5"/>
        <v>5.421962185549901</v>
      </c>
      <c r="O55" s="48">
        <v>0.24788088986243922</v>
      </c>
      <c r="P55" s="47">
        <v>856346</v>
      </c>
      <c r="Q55" s="113">
        <f t="shared" si="6"/>
        <v>32.958365309787375</v>
      </c>
      <c r="R55" s="48">
        <v>6.627101879327399</v>
      </c>
      <c r="S55" s="85">
        <v>47.882427307206065</v>
      </c>
      <c r="T55" s="83"/>
      <c r="U55" s="47">
        <v>21547</v>
      </c>
      <c r="V55" s="47">
        <v>15123</v>
      </c>
      <c r="W55" s="47">
        <v>7594</v>
      </c>
      <c r="X55" s="118">
        <f t="shared" si="2"/>
        <v>50.21490445017523</v>
      </c>
      <c r="Y55" s="47">
        <v>2728</v>
      </c>
      <c r="Z55" s="118">
        <f t="shared" si="3"/>
        <v>18.038748925477748</v>
      </c>
      <c r="AA55" s="47">
        <v>4801</v>
      </c>
      <c r="AB55" s="122">
        <f t="shared" si="4"/>
        <v>31.746346624347023</v>
      </c>
      <c r="AC55" s="47">
        <v>5747</v>
      </c>
      <c r="AD55" s="47">
        <v>3123</v>
      </c>
      <c r="AE55" s="47">
        <v>6253</v>
      </c>
      <c r="AF55" s="80">
        <v>47</v>
      </c>
      <c r="AH55" s="28">
        <v>47</v>
      </c>
      <c r="AI55" s="52" t="s">
        <v>3</v>
      </c>
      <c r="AJ55" s="47">
        <v>2434492</v>
      </c>
      <c r="AK55" s="113">
        <v>2.521840285365489</v>
      </c>
      <c r="AL55" s="113">
        <v>92.16427903644785</v>
      </c>
      <c r="AM55" s="113">
        <v>5.313880678186661</v>
      </c>
      <c r="AN55" s="47">
        <v>22575</v>
      </c>
      <c r="AO55" s="50">
        <v>64.2</v>
      </c>
      <c r="AP55" s="67">
        <v>20318</v>
      </c>
      <c r="AQ55" s="68">
        <v>64.3</v>
      </c>
      <c r="AR55" s="64"/>
      <c r="AS55" s="47">
        <v>6424</v>
      </c>
      <c r="AT55" s="47">
        <v>106862</v>
      </c>
      <c r="AU55" s="47">
        <v>14560</v>
      </c>
      <c r="AV55" s="47">
        <v>299427</v>
      </c>
      <c r="AW55" s="47">
        <v>63362</v>
      </c>
      <c r="AX55" s="47">
        <v>45457</v>
      </c>
      <c r="AY55" s="47">
        <v>190608</v>
      </c>
      <c r="AZ55" s="80">
        <v>47</v>
      </c>
    </row>
    <row r="56" spans="3:50" ht="13.5">
      <c r="C56" s="12"/>
      <c r="D56" s="2"/>
      <c r="E56" s="2"/>
      <c r="F56" s="2"/>
      <c r="G56" s="2"/>
      <c r="H56" s="3"/>
      <c r="I56" s="4"/>
      <c r="J56" s="4"/>
      <c r="K56" s="4"/>
      <c r="L56" s="3"/>
      <c r="M56" s="3"/>
      <c r="N56" s="3"/>
      <c r="O56" s="3"/>
      <c r="P56" s="3"/>
      <c r="Q56" s="3"/>
      <c r="R56" s="3"/>
      <c r="S56" s="81"/>
      <c r="T56" s="8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J56" s="3"/>
      <c r="AK56" s="3"/>
      <c r="AL56" s="3"/>
      <c r="AM56" s="3"/>
      <c r="AN56" s="3"/>
      <c r="AO56" s="3"/>
      <c r="AP56" s="3"/>
      <c r="AQ56" s="2"/>
      <c r="AR56" s="98"/>
      <c r="AS56" s="3"/>
      <c r="AT56" s="3"/>
      <c r="AU56" s="3"/>
      <c r="AV56" s="13"/>
      <c r="AW56" s="13"/>
      <c r="AX56" s="13"/>
    </row>
    <row r="57" spans="3:50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86"/>
      <c r="T57" s="93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J57" s="12"/>
      <c r="AK57" s="12"/>
      <c r="AL57" s="12"/>
      <c r="AM57" s="12"/>
      <c r="AN57" s="12"/>
      <c r="AO57" s="12"/>
      <c r="AP57" s="12" t="s">
        <v>55</v>
      </c>
      <c r="AQ57" s="12"/>
      <c r="AS57" s="12"/>
      <c r="AT57" s="12"/>
      <c r="AU57" s="12"/>
      <c r="AV57" s="13"/>
      <c r="AW57" s="13"/>
      <c r="AX57" s="13"/>
    </row>
    <row r="58" spans="19:20" ht="13.5">
      <c r="S58" s="87"/>
      <c r="T58" s="93"/>
    </row>
  </sheetData>
  <sheetProtection/>
  <mergeCells count="50">
    <mergeCell ref="AI2:AI6"/>
    <mergeCell ref="AZ2:AZ6"/>
    <mergeCell ref="I2:I6"/>
    <mergeCell ref="X2:AE2"/>
    <mergeCell ref="H3:H6"/>
    <mergeCell ref="L3:L6"/>
    <mergeCell ref="O3:O6"/>
    <mergeCell ref="K3:K6"/>
    <mergeCell ref="J3:J6"/>
    <mergeCell ref="S3:S6"/>
    <mergeCell ref="A2:A6"/>
    <mergeCell ref="B2:B6"/>
    <mergeCell ref="C2:C6"/>
    <mergeCell ref="D2:D6"/>
    <mergeCell ref="E3:E6"/>
    <mergeCell ref="Z3:Z6"/>
    <mergeCell ref="U2:U6"/>
    <mergeCell ref="R3:R6"/>
    <mergeCell ref="X3:X6"/>
    <mergeCell ref="Y3:Y6"/>
    <mergeCell ref="P3:P6"/>
    <mergeCell ref="AS2:AS6"/>
    <mergeCell ref="AD3:AD6"/>
    <mergeCell ref="AE3:AE6"/>
    <mergeCell ref="AA3:AA6"/>
    <mergeCell ref="AF2:AF6"/>
    <mergeCell ref="AB3:AB6"/>
    <mergeCell ref="AC3:AC6"/>
    <mergeCell ref="V2:V6"/>
    <mergeCell ref="AH2:AH6"/>
    <mergeCell ref="AV2:AV6"/>
    <mergeCell ref="G3:G6"/>
    <mergeCell ref="F3:F6"/>
    <mergeCell ref="M3:M6"/>
    <mergeCell ref="N3:N6"/>
    <mergeCell ref="Q3:Q6"/>
    <mergeCell ref="AU2:AU6"/>
    <mergeCell ref="W3:W6"/>
    <mergeCell ref="AN3:AN6"/>
    <mergeCell ref="AO3:AO6"/>
    <mergeCell ref="AJ2:AQ2"/>
    <mergeCell ref="AP3:AP6"/>
    <mergeCell ref="AQ3:AQ6"/>
    <mergeCell ref="AY4:AY6"/>
    <mergeCell ref="AK3:AK6"/>
    <mergeCell ref="AL3:AL6"/>
    <mergeCell ref="AM3:AM6"/>
    <mergeCell ref="AT3:AT6"/>
    <mergeCell ref="AW4:AW6"/>
    <mergeCell ref="AX4:AX6"/>
  </mergeCells>
  <printOptions/>
  <pageMargins left="0.75" right="0.75" top="1" bottom="1" header="0.512" footer="0.512"/>
  <pageSetup horizontalDpi="600" verticalDpi="600" orientation="portrait" paperSize="9" scale="82" r:id="rId1"/>
  <colBreaks count="3" manualBreakCount="3">
    <brk id="19" max="55" man="1"/>
    <brk id="32" max="55" man="1"/>
    <brk id="4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masaaki_tsuduki</dc:creator>
  <cp:keywords/>
  <dc:description/>
  <cp:lastModifiedBy>w</cp:lastModifiedBy>
  <cp:lastPrinted>2012-01-17T06:25:01Z</cp:lastPrinted>
  <dcterms:created xsi:type="dcterms:W3CDTF">2005-04-08T05:18:11Z</dcterms:created>
  <dcterms:modified xsi:type="dcterms:W3CDTF">2012-03-21T02:08:46Z</dcterms:modified>
  <cp:category/>
  <cp:version/>
  <cp:contentType/>
  <cp:contentStatus/>
</cp:coreProperties>
</file>