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fn.IFERROR" hidden="1">#NAME?</definedName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<sst xmlns="http://schemas.openxmlformats.org/spreadsheetml/2006/main" count="917" uniqueCount="437">
  <si>
    <t>（単位：℃）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</si>
  <si>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</si>
  <si>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</si>
  <si>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</si>
  <si>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</si>
  <si>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</si>
  <si>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</si>
  <si>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</si>
  <si>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</si>
  <si>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</si>
  <si>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</si>
  <si>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</si>
  <si>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</si>
  <si>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</si>
  <si>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</si>
  <si>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</si>
  <si>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</si>
  <si>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</si>
  <si>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</si>
  <si>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</si>
  <si>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</si>
  <si>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</si>
  <si>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</si>
  <si>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</si>
  <si>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</si>
  <si>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</si>
  <si>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</si>
  <si>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</si>
  <si>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</si>
  <si>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</si>
  <si>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</si>
  <si>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</si>
  <si>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</si>
  <si>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</si>
  <si>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</si>
  <si>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</si>
  <si>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</si>
  <si>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</si>
  <si>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</si>
  <si>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</si>
  <si>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</si>
  <si>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</si>
  <si>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</si>
  <si>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</si>
  <si>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</si>
  <si>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</si>
  <si>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</si>
  <si>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2/8</t>
  </si>
  <si>
    <t>2/9</t>
  </si>
  <si>
    <t>2/10</t>
  </si>
  <si>
    <t>2/13</t>
  </si>
  <si>
    <t>2/14</t>
  </si>
  <si>
    <t>2/15</t>
  </si>
  <si>
    <t>2/18</t>
  </si>
  <si>
    <t>2/19</t>
  </si>
  <si>
    <t>2/20</t>
  </si>
  <si>
    <t>2/23</t>
  </si>
  <si>
    <t>2/24</t>
  </si>
  <si>
    <t>2/25</t>
  </si>
  <si>
    <t>2/26</t>
  </si>
  <si>
    <t>2/27</t>
  </si>
  <si>
    <t>2/28</t>
  </si>
  <si>
    <t>2月平均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</si>
  <si>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</si>
  <si>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</si>
  <si>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</si>
  <si>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</si>
  <si>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</si>
  <si>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</si>
  <si>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</si>
  <si>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</si>
  <si>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</si>
  <si>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</si>
  <si>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</si>
  <si>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</si>
  <si>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</si>
  <si>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</si>
  <si>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</si>
  <si>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</si>
  <si>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</si>
  <si>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</si>
  <si>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</si>
  <si>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</si>
  <si>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</si>
  <si>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</si>
  <si>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</si>
  <si>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</si>
  <si>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</si>
  <si>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</si>
  <si>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</si>
  <si>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</si>
  <si>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</si>
  <si>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</si>
  <si>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</si>
  <si>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</si>
  <si>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</si>
  <si>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</si>
  <si>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</si>
  <si>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</si>
  <si>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</si>
  <si>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</si>
  <si>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</si>
  <si>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</si>
  <si>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</si>
  <si>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</si>
  <si>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</si>
  <si>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</si>
  <si>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</si>
  <si>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</si>
  <si>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</si>
  <si>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</si>
  <si>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</si>
  <si>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</si>
  <si>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</si>
  <si>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</si>
  <si>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</si>
  <si>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</si>
  <si>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</si>
  <si>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</si>
  <si>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</si>
  <si>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5/3</t>
  </si>
  <si>
    <t>5/4</t>
  </si>
  <si>
    <t>5/5</t>
  </si>
  <si>
    <t>5/8</t>
  </si>
  <si>
    <t>5/9</t>
  </si>
  <si>
    <t>5/10</t>
  </si>
  <si>
    <t>5/13</t>
  </si>
  <si>
    <t>5/14</t>
  </si>
  <si>
    <t>5/15</t>
  </si>
  <si>
    <t>5/18</t>
  </si>
  <si>
    <t>5/19</t>
  </si>
  <si>
    <t>5/20</t>
  </si>
  <si>
    <t>5/23</t>
  </si>
  <si>
    <t>5/24</t>
  </si>
  <si>
    <t>5/25</t>
  </si>
  <si>
    <t>5/27</t>
  </si>
  <si>
    <t>5/28</t>
  </si>
  <si>
    <t>5/29</t>
  </si>
  <si>
    <t>5/30</t>
  </si>
  <si>
    <t>5/31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</si>
  <si>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</si>
  <si>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</si>
  <si>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</si>
  <si>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</si>
  <si>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</si>
  <si>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</si>
  <si>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</si>
  <si>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</si>
  <si>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</si>
  <si>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</si>
  <si>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</si>
  <si>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</si>
  <si>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</si>
  <si>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</si>
  <si>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</si>
  <si>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</si>
  <si>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</si>
  <si>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</si>
  <si>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</si>
  <si>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</si>
  <si>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</si>
  <si>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</si>
  <si>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</si>
  <si>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</si>
  <si>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</si>
  <si>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</si>
  <si>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</si>
  <si>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</si>
  <si>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</si>
  <si>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</si>
  <si>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</si>
  <si>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</si>
  <si>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</si>
  <si>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</si>
  <si>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</si>
  <si>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</si>
  <si>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</si>
  <si>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</si>
  <si>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</si>
  <si>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7/8</t>
  </si>
  <si>
    <t>7/9</t>
  </si>
  <si>
    <t>7/10</t>
  </si>
  <si>
    <t>7/13</t>
  </si>
  <si>
    <t>7/14</t>
  </si>
  <si>
    <t>7/15</t>
  </si>
  <si>
    <t>7/18</t>
  </si>
  <si>
    <t>7/19</t>
  </si>
  <si>
    <t>7/20</t>
  </si>
  <si>
    <t>7/23</t>
  </si>
  <si>
    <t>7/24</t>
  </si>
  <si>
    <t>7/25</t>
  </si>
  <si>
    <t>7/27</t>
  </si>
  <si>
    <t>7/28</t>
  </si>
  <si>
    <t>7/29</t>
  </si>
  <si>
    <t>7/30</t>
  </si>
  <si>
    <t>7/31</t>
  </si>
  <si>
    <t>8/3</t>
  </si>
  <si>
    <t>8/4</t>
  </si>
  <si>
    <t>8/5</t>
  </si>
  <si>
    <t>8/8</t>
  </si>
  <si>
    <t>8/9</t>
  </si>
  <si>
    <t>8/10</t>
  </si>
  <si>
    <t>8/13</t>
  </si>
  <si>
    <t>8/14</t>
  </si>
  <si>
    <t>8/15</t>
  </si>
  <si>
    <t>8/18</t>
  </si>
  <si>
    <t>8/19</t>
  </si>
  <si>
    <t>8/20</t>
  </si>
  <si>
    <t>8/23</t>
  </si>
  <si>
    <t>8/24</t>
  </si>
  <si>
    <t>8/25</t>
  </si>
  <si>
    <t>8/27</t>
  </si>
  <si>
    <t>8/28</t>
  </si>
  <si>
    <t>8/29</t>
  </si>
  <si>
    <t>8/30</t>
  </si>
  <si>
    <t>8/31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</si>
  <si>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</si>
  <si>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</si>
  <si>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</si>
  <si>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</si>
  <si>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</si>
  <si>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</si>
  <si>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</si>
  <si>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</si>
  <si>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</si>
  <si>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</si>
  <si>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</si>
  <si>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</si>
  <si>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</si>
  <si>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</si>
  <si>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</si>
  <si>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</si>
  <si>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</si>
  <si>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</si>
  <si>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</si>
  <si>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</si>
  <si>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</si>
  <si>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</si>
  <si>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</si>
  <si>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</si>
  <si>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</si>
  <si>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</si>
  <si>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</si>
  <si>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</si>
  <si>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</si>
  <si>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</si>
  <si>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10/3</t>
  </si>
  <si>
    <t>10/4</t>
  </si>
  <si>
    <t>10/5</t>
  </si>
  <si>
    <t>10/8</t>
  </si>
  <si>
    <t>10/9</t>
  </si>
  <si>
    <t>10/10</t>
  </si>
  <si>
    <t>10/13</t>
  </si>
  <si>
    <t>10/14</t>
  </si>
  <si>
    <t>10/15</t>
  </si>
  <si>
    <t>10/18</t>
  </si>
  <si>
    <t>10/19</t>
  </si>
  <si>
    <t>10/20</t>
  </si>
  <si>
    <t>10/23</t>
  </si>
  <si>
    <t>10/24</t>
  </si>
  <si>
    <t>10/25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</si>
  <si>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</si>
  <si>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</si>
  <si>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</si>
  <si>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</si>
  <si>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</si>
  <si>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</si>
  <si>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</si>
  <si>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</si>
  <si>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</si>
  <si>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</si>
  <si>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</si>
  <si>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</si>
  <si>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</si>
  <si>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</si>
  <si>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</si>
  <si>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</si>
  <si>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</si>
  <si>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</si>
  <si>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</si>
  <si>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</si>
  <si>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</si>
  <si>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</si>
  <si>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</si>
  <si>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</si>
  <si>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</si>
  <si>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</si>
  <si>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</si>
  <si>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</si>
  <si>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</si>
  <si>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</si>
  <si>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</si>
  <si>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</si>
  <si>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</si>
  <si>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</si>
  <si>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</si>
  <si>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2月平均</t>
    </r>
  </si>
  <si>
    <t>12/3</t>
  </si>
  <si>
    <t>12/4</t>
  </si>
  <si>
    <t>12/5</t>
  </si>
  <si>
    <t>12/8</t>
  </si>
  <si>
    <t>12/9</t>
  </si>
  <si>
    <t>12/10</t>
  </si>
  <si>
    <t>12/13</t>
  </si>
  <si>
    <t>12/14</t>
  </si>
  <si>
    <t>12/15</t>
  </si>
  <si>
    <t>12/18</t>
  </si>
  <si>
    <t>12/19</t>
  </si>
  <si>
    <t>12/20</t>
  </si>
  <si>
    <t>12/23</t>
  </si>
  <si>
    <t>12/24</t>
  </si>
  <si>
    <t>12/25</t>
  </si>
  <si>
    <t>12/27</t>
  </si>
  <si>
    <t>12/28</t>
  </si>
  <si>
    <t>12/29</t>
  </si>
  <si>
    <t>12/30</t>
  </si>
  <si>
    <t>12/31</t>
  </si>
  <si>
    <t>甲賀市信楽町</t>
  </si>
  <si>
    <t>甲賀市土山町</t>
  </si>
  <si>
    <t>甲賀市水口町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</si>
  <si>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</si>
  <si>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</si>
  <si>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</si>
  <si>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</si>
  <si>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</si>
  <si>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</si>
  <si>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</si>
  <si>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</si>
  <si>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</si>
  <si>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</si>
  <si>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</si>
  <si>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</si>
  <si>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</si>
  <si>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</si>
  <si>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</si>
  <si>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</si>
  <si>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</si>
  <si>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</si>
  <si>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</si>
  <si>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</si>
  <si>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</si>
  <si>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</si>
  <si>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</si>
  <si>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</si>
  <si>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/26</t>
    </r>
  </si>
  <si>
    <t>5/2</t>
  </si>
  <si>
    <t>5/6</t>
  </si>
  <si>
    <t>5/7</t>
  </si>
  <si>
    <t>5/11</t>
  </si>
  <si>
    <t>5/12</t>
  </si>
  <si>
    <t>5/16</t>
  </si>
  <si>
    <t>5/17</t>
  </si>
  <si>
    <t>5/21</t>
  </si>
  <si>
    <t>5/22</t>
  </si>
  <si>
    <t>5/26</t>
  </si>
  <si>
    <t>5月平均</t>
  </si>
  <si>
    <t>7/2</t>
  </si>
  <si>
    <t>7/6</t>
  </si>
  <si>
    <t>7/7</t>
  </si>
  <si>
    <t>7/11</t>
  </si>
  <si>
    <t>7/12</t>
  </si>
  <si>
    <t>7/16</t>
  </si>
  <si>
    <t>7/17</t>
  </si>
  <si>
    <t>7/21</t>
  </si>
  <si>
    <t>7/22</t>
  </si>
  <si>
    <t>7/26</t>
  </si>
  <si>
    <t>7月平均</t>
  </si>
  <si>
    <t>8/2</t>
  </si>
  <si>
    <t>第1半旬</t>
  </si>
  <si>
    <t>8/6</t>
  </si>
  <si>
    <t>8/7</t>
  </si>
  <si>
    <t>第2半旬</t>
  </si>
  <si>
    <t>8/11</t>
  </si>
  <si>
    <t>8/12</t>
  </si>
  <si>
    <t>第3半旬</t>
  </si>
  <si>
    <t>8/16</t>
  </si>
  <si>
    <t>8/17</t>
  </si>
  <si>
    <t>第4半旬</t>
  </si>
  <si>
    <t>8/21</t>
  </si>
  <si>
    <t>8/22</t>
  </si>
  <si>
    <t>第5半旬</t>
  </si>
  <si>
    <t>8/26</t>
  </si>
  <si>
    <t>第6半旬</t>
  </si>
  <si>
    <t>8月平均</t>
  </si>
  <si>
    <t>10/2</t>
  </si>
  <si>
    <t>10/6</t>
  </si>
  <si>
    <t>10/7</t>
  </si>
  <si>
    <t>10/11</t>
  </si>
  <si>
    <t>10/12</t>
  </si>
  <si>
    <t>10/16</t>
  </si>
  <si>
    <t>10/17</t>
  </si>
  <si>
    <t>10/21</t>
  </si>
  <si>
    <t>10/22</t>
  </si>
  <si>
    <t>10/26</t>
  </si>
  <si>
    <t>12/2</t>
  </si>
  <si>
    <t>12/6</t>
  </si>
  <si>
    <t>12/7</t>
  </si>
  <si>
    <t>12/11</t>
  </si>
  <si>
    <t>12/12</t>
  </si>
  <si>
    <t>12/16</t>
  </si>
  <si>
    <t>12/17</t>
  </si>
  <si>
    <t>12/21</t>
  </si>
  <si>
    <t>12/22</t>
  </si>
  <si>
    <t>12/26</t>
  </si>
  <si>
    <t>2/2</t>
  </si>
  <si>
    <t>2/6</t>
  </si>
  <si>
    <t>2/7</t>
  </si>
  <si>
    <t>2/11</t>
  </si>
  <si>
    <t>2/12</t>
  </si>
  <si>
    <t>2/16</t>
  </si>
  <si>
    <t>2/17</t>
  </si>
  <si>
    <t>2/21</t>
  </si>
  <si>
    <t>2/22</t>
  </si>
  <si>
    <t>滋賀県主要集団茶園の気温推定値（2017年12月）</t>
  </si>
  <si>
    <r>
      <t>2017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</si>
  <si>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r>
      <t>2017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</si>
  <si>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滋賀県主要集団茶園の気温推定値（2017年11月）</t>
  </si>
  <si>
    <t>滋賀県主要集団茶園の気温推定値（2017年10月）</t>
  </si>
  <si>
    <r>
      <t>2017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/1</t>
    </r>
  </si>
  <si>
    <t>滋賀県主要集団茶園の気温推定値（2017年9月）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</si>
  <si>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</si>
  <si>
    <t>滋賀県主要集団茶園の気温推定値（2017年8月）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</si>
  <si>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/1</t>
    </r>
  </si>
  <si>
    <t>滋賀県主要集団茶園の気温推定値（2017年7月）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</si>
  <si>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</si>
  <si>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t>滋賀県主要集団茶園の気温推定値（2017年6月）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</si>
  <si>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</si>
  <si>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/1</t>
    </r>
  </si>
  <si>
    <t>滋賀県主要集団茶園の気温推定値（2017年5月）</t>
  </si>
  <si>
    <t>滋賀県主要集団茶園の気温推定値（2017年4月）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</si>
  <si>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</si>
  <si>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</si>
  <si>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t>滋賀県主要集団茶園の気温推定値（2017年3月）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</si>
  <si>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</si>
  <si>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滋賀県主要集団茶園の気温推定値（2017年2月）</t>
  </si>
  <si>
    <t>滋賀県主要集団茶園の気温推定値（2017年1月）</t>
  </si>
  <si>
    <r>
      <t>2017</t>
    </r>
    <r>
      <rPr>
        <sz val="11"/>
        <rFont val="ＭＳ Ｐゴシック"/>
        <family val="3"/>
      </rPr>
      <t>/1/1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</si>
</sst>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mmm\-yyyy"/>
    <numFmt numFmtId="183" formatCode="0.0000"/>
    <numFmt numFmtId="184" formatCode="0.000"/>
    <numFmt numFmtId="185" formatCode="0.00000_);[Red]\(0.0000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.00_ "/>
    <numFmt numFmtId="199" formatCode="0.000_ "/>
    <numFmt numFmtId="200" formatCode="0.0_ "/>
    <numFmt numFmtId="201" formatCode="#,##0.0;[Red]\-#,##0.0"/>
  </numFmts>
  <fonts count="42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56" fontId="0" fillId="0" borderId="20" xfId="0" applyNumberFormat="1" applyFill="1" applyBorder="1" applyAlignment="1" quotePrefix="1">
      <alignment horizontal="right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176" fontId="7" fillId="0" borderId="24" xfId="0" applyNumberFormat="1" applyFont="1" applyFill="1" applyBorder="1" applyAlignment="1">
      <alignment horizontal="center"/>
    </xf>
    <xf numFmtId="176" fontId="7" fillId="0" borderId="25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56" fontId="0" fillId="0" borderId="27" xfId="0" applyNumberFormat="1" applyFill="1" applyBorder="1" applyAlignment="1" quotePrefix="1">
      <alignment horizontal="right" vertical="center"/>
    </xf>
    <xf numFmtId="0" fontId="7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 horizontal="center"/>
    </xf>
    <xf numFmtId="176" fontId="7" fillId="0" borderId="31" xfId="0" applyNumberFormat="1" applyFont="1" applyFill="1" applyBorder="1" applyAlignment="1">
      <alignment horizontal="center"/>
    </xf>
    <xf numFmtId="176" fontId="7" fillId="0" borderId="32" xfId="0" applyNumberFormat="1" applyFont="1" applyFill="1" applyBorder="1" applyAlignment="1">
      <alignment horizontal="center"/>
    </xf>
    <xf numFmtId="56" fontId="0" fillId="0" borderId="33" xfId="0" applyNumberForma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56" fontId="0" fillId="0" borderId="37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40" xfId="0" applyNumberFormat="1" applyFont="1" applyFill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56" fontId="0" fillId="33" borderId="44" xfId="0" applyNumberFormat="1" applyFont="1" applyFill="1" applyBorder="1" applyAlignment="1">
      <alignment horizontal="right" vertical="center"/>
    </xf>
    <xf numFmtId="176" fontId="5" fillId="33" borderId="45" xfId="0" applyNumberFormat="1" applyFont="1" applyFill="1" applyBorder="1" applyAlignment="1">
      <alignment horizontal="center"/>
    </xf>
    <xf numFmtId="176" fontId="6" fillId="33" borderId="46" xfId="0" applyNumberFormat="1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176" fontId="6" fillId="33" borderId="47" xfId="0" applyNumberFormat="1" applyFont="1" applyFill="1" applyBorder="1" applyAlignment="1">
      <alignment horizontal="center"/>
    </xf>
    <xf numFmtId="176" fontId="5" fillId="33" borderId="36" xfId="0" applyNumberFormat="1" applyFont="1" applyFill="1" applyBorder="1" applyAlignment="1">
      <alignment horizontal="center"/>
    </xf>
    <xf numFmtId="176" fontId="6" fillId="33" borderId="48" xfId="0" applyNumberFormat="1" applyFont="1" applyFill="1" applyBorder="1" applyAlignment="1">
      <alignment horizontal="center"/>
    </xf>
    <xf numFmtId="56" fontId="0" fillId="34" borderId="49" xfId="0" applyNumberFormat="1" applyFont="1" applyFill="1" applyBorder="1" applyAlignment="1">
      <alignment horizontal="right" vertical="center"/>
    </xf>
    <xf numFmtId="176" fontId="5" fillId="34" borderId="50" xfId="0" applyNumberFormat="1" applyFont="1" applyFill="1" applyBorder="1" applyAlignment="1">
      <alignment horizontal="center"/>
    </xf>
    <xf numFmtId="176" fontId="6" fillId="34" borderId="51" xfId="0" applyNumberFormat="1" applyFont="1" applyFill="1" applyBorder="1" applyAlignment="1">
      <alignment horizontal="center"/>
    </xf>
    <xf numFmtId="176" fontId="5" fillId="34" borderId="52" xfId="0" applyNumberFormat="1" applyFont="1" applyFill="1" applyBorder="1" applyAlignment="1">
      <alignment horizontal="center"/>
    </xf>
    <xf numFmtId="176" fontId="5" fillId="34" borderId="53" xfId="0" applyNumberFormat="1" applyFont="1" applyFill="1" applyBorder="1" applyAlignment="1">
      <alignment horizontal="center"/>
    </xf>
    <xf numFmtId="176" fontId="6" fillId="34" borderId="54" xfId="0" applyNumberFormat="1" applyFont="1" applyFill="1" applyBorder="1" applyAlignment="1">
      <alignment horizontal="center"/>
    </xf>
    <xf numFmtId="176" fontId="6" fillId="34" borderId="55" xfId="0" applyNumberFormat="1" applyFont="1" applyFill="1" applyBorder="1" applyAlignment="1">
      <alignment horizontal="center"/>
    </xf>
    <xf numFmtId="56" fontId="0" fillId="0" borderId="33" xfId="0" applyNumberFormat="1" applyFont="1" applyFill="1" applyBorder="1" applyAlignment="1" quotePrefix="1">
      <alignment horizontal="right" vertical="center"/>
    </xf>
    <xf numFmtId="176" fontId="0" fillId="0" borderId="56" xfId="0" applyNumberFormat="1" applyFont="1" applyFill="1" applyBorder="1" applyAlignment="1">
      <alignment horizontal="center"/>
    </xf>
    <xf numFmtId="56" fontId="0" fillId="0" borderId="20" xfId="0" applyNumberFormat="1" applyFont="1" applyFill="1" applyBorder="1" applyAlignment="1" quotePrefix="1">
      <alignment horizontal="right" vertical="center"/>
    </xf>
    <xf numFmtId="176" fontId="0" fillId="0" borderId="30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0" fillId="0" borderId="34" xfId="0" applyNumberFormat="1" applyFont="1" applyFill="1" applyBorder="1" applyAlignment="1">
      <alignment horizontal="center"/>
    </xf>
    <xf numFmtId="176" fontId="0" fillId="0" borderId="57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176" fontId="0" fillId="0" borderId="58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PageLayoutView="0" workbookViewId="0" topLeftCell="A1">
      <pane ySplit="5" topLeftCell="A27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0" t="s">
        <v>435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436</v>
      </c>
      <c r="B6" s="54">
        <v>4.2</v>
      </c>
      <c r="C6" s="34">
        <v>2.233062899210564</v>
      </c>
      <c r="D6" s="54">
        <v>4.1</v>
      </c>
      <c r="E6" s="34">
        <v>2.248132516112353</v>
      </c>
      <c r="F6" s="54">
        <v>3.3</v>
      </c>
      <c r="G6" s="35">
        <v>1.3323495295853487</v>
      </c>
      <c r="H6" s="54">
        <v>5.3</v>
      </c>
      <c r="I6" s="34">
        <v>2.654926501430724</v>
      </c>
      <c r="J6" s="54">
        <v>5.2</v>
      </c>
      <c r="K6" s="34">
        <v>2.636526046744443</v>
      </c>
      <c r="L6" s="54">
        <v>5.2</v>
      </c>
      <c r="M6" s="34">
        <v>2.558981267476719</v>
      </c>
      <c r="N6" s="54">
        <v>5.1</v>
      </c>
      <c r="O6" s="34">
        <v>2.426554235735324</v>
      </c>
      <c r="P6" s="54">
        <v>5.3</v>
      </c>
      <c r="Q6" s="35">
        <v>2.789635721918822</v>
      </c>
      <c r="R6" s="54">
        <v>5.2</v>
      </c>
      <c r="S6" s="34">
        <v>2.8372043876567545</v>
      </c>
      <c r="T6" s="54">
        <v>5.4</v>
      </c>
      <c r="U6" s="35">
        <v>2.9842932833830407</v>
      </c>
      <c r="V6" s="54">
        <v>5.5</v>
      </c>
      <c r="W6" s="35">
        <v>2.782820993034443</v>
      </c>
    </row>
    <row r="7" spans="1:23" ht="13.5">
      <c r="A7" s="18" t="s">
        <v>41</v>
      </c>
      <c r="B7" s="10">
        <v>4.1</v>
      </c>
      <c r="C7" s="12">
        <v>2.1645568228397973</v>
      </c>
      <c r="D7" s="10">
        <v>4</v>
      </c>
      <c r="E7" s="12">
        <v>2.179064101383405</v>
      </c>
      <c r="F7" s="10">
        <v>3.2</v>
      </c>
      <c r="G7" s="13">
        <v>1.2640913773617282</v>
      </c>
      <c r="H7" s="10">
        <v>5.5</v>
      </c>
      <c r="I7" s="12">
        <v>2.586231826792421</v>
      </c>
      <c r="J7" s="10">
        <v>5.2</v>
      </c>
      <c r="K7" s="12">
        <v>2.563673044773358</v>
      </c>
      <c r="L7" s="10">
        <v>5.5</v>
      </c>
      <c r="M7" s="12">
        <v>2.4910109330680363</v>
      </c>
      <c r="N7" s="10">
        <v>5.3</v>
      </c>
      <c r="O7" s="12">
        <v>2.355744483295341</v>
      </c>
      <c r="P7" s="10">
        <v>5.3</v>
      </c>
      <c r="Q7" s="13">
        <v>2.721238076975194</v>
      </c>
      <c r="R7" s="10">
        <v>5.1</v>
      </c>
      <c r="S7" s="12">
        <v>2.7729887223366934</v>
      </c>
      <c r="T7" s="10">
        <v>5.4</v>
      </c>
      <c r="U7" s="13">
        <v>2.9151235292526216</v>
      </c>
      <c r="V7" s="10">
        <v>5.5</v>
      </c>
      <c r="W7" s="13">
        <v>2.7151978895565207</v>
      </c>
    </row>
    <row r="8" spans="1:23" ht="13.5">
      <c r="A8" s="18" t="s">
        <v>21</v>
      </c>
      <c r="B8" s="10">
        <v>4.7</v>
      </c>
      <c r="C8" s="12">
        <v>2.099687406823392</v>
      </c>
      <c r="D8" s="10">
        <v>4.7</v>
      </c>
      <c r="E8" s="12">
        <v>2.113479329453325</v>
      </c>
      <c r="F8" s="10">
        <v>3.7</v>
      </c>
      <c r="G8" s="13">
        <v>1.1994570935537325</v>
      </c>
      <c r="H8" s="10">
        <v>5.2</v>
      </c>
      <c r="I8" s="12">
        <v>2.521364007407314</v>
      </c>
      <c r="J8" s="10">
        <v>5.1</v>
      </c>
      <c r="K8" s="12">
        <v>2.494368732975394</v>
      </c>
      <c r="L8" s="10">
        <v>5.1</v>
      </c>
      <c r="M8" s="12">
        <v>2.426820218752688</v>
      </c>
      <c r="N8" s="10">
        <v>4.9</v>
      </c>
      <c r="O8" s="12">
        <v>2.28854514230353</v>
      </c>
      <c r="P8" s="10">
        <v>5.3</v>
      </c>
      <c r="Q8" s="13">
        <v>2.656360938185095</v>
      </c>
      <c r="R8" s="10">
        <v>5.3</v>
      </c>
      <c r="S8" s="12">
        <v>2.712296074584131</v>
      </c>
      <c r="T8" s="10">
        <v>5.4</v>
      </c>
      <c r="U8" s="13">
        <v>2.8495113085934456</v>
      </c>
      <c r="V8" s="10">
        <v>5.1</v>
      </c>
      <c r="W8" s="13">
        <v>2.651142505698955</v>
      </c>
    </row>
    <row r="9" spans="1:23" ht="13.5">
      <c r="A9" s="18" t="s">
        <v>22</v>
      </c>
      <c r="B9" s="10">
        <v>4</v>
      </c>
      <c r="C9" s="12">
        <v>2.03841530994516</v>
      </c>
      <c r="D9" s="10">
        <v>4.1</v>
      </c>
      <c r="E9" s="12">
        <v>2.0513352687365742</v>
      </c>
      <c r="F9" s="10">
        <v>3.2</v>
      </c>
      <c r="G9" s="13">
        <v>1.138401522829362</v>
      </c>
      <c r="H9" s="10">
        <v>4.5</v>
      </c>
      <c r="I9" s="12">
        <v>2.4602500693513214</v>
      </c>
      <c r="J9" s="10">
        <v>4.5</v>
      </c>
      <c r="K9" s="12">
        <v>2.428572207360782</v>
      </c>
      <c r="L9" s="10">
        <v>4.4</v>
      </c>
      <c r="M9" s="12">
        <v>2.3663305879046614</v>
      </c>
      <c r="N9" s="10">
        <v>4.3</v>
      </c>
      <c r="O9" s="12">
        <v>2.224891523810996</v>
      </c>
      <c r="P9" s="10">
        <v>4.7</v>
      </c>
      <c r="Q9" s="13">
        <v>2.5949463873874947</v>
      </c>
      <c r="R9" s="10">
        <v>4.7</v>
      </c>
      <c r="S9" s="12">
        <v>2.6550455235420998</v>
      </c>
      <c r="T9" s="10">
        <v>4.9</v>
      </c>
      <c r="U9" s="13">
        <v>2.78740835624205</v>
      </c>
      <c r="V9" s="10">
        <v>4.6</v>
      </c>
      <c r="W9" s="13">
        <v>2.5905937773867436</v>
      </c>
    </row>
    <row r="10" spans="1:23" ht="13.5">
      <c r="A10" s="18" t="s">
        <v>23</v>
      </c>
      <c r="B10" s="14">
        <v>4.2</v>
      </c>
      <c r="C10" s="15">
        <v>1.9806944462759066</v>
      </c>
      <c r="D10" s="14">
        <v>4.2</v>
      </c>
      <c r="E10" s="15">
        <v>1.9925829955596122</v>
      </c>
      <c r="F10" s="14">
        <v>3.3</v>
      </c>
      <c r="G10" s="16">
        <v>1.0808733453318204</v>
      </c>
      <c r="H10" s="14">
        <v>4.3</v>
      </c>
      <c r="I10" s="15">
        <v>2.402810568265016</v>
      </c>
      <c r="J10" s="14">
        <v>4.4</v>
      </c>
      <c r="K10" s="15">
        <v>2.3662372414935664</v>
      </c>
      <c r="L10" s="14">
        <v>4.2</v>
      </c>
      <c r="M10" s="15">
        <v>2.3094575191983164</v>
      </c>
      <c r="N10" s="14">
        <v>4</v>
      </c>
      <c r="O10" s="15">
        <v>2.1647139030624114</v>
      </c>
      <c r="P10" s="14">
        <v>4.6</v>
      </c>
      <c r="Q10" s="16">
        <v>2.5369314869220503</v>
      </c>
      <c r="R10" s="14">
        <v>4.7</v>
      </c>
      <c r="S10" s="15">
        <v>2.6011518316594504</v>
      </c>
      <c r="T10" s="14">
        <v>4.8</v>
      </c>
      <c r="U10" s="16">
        <v>2.728762229668222</v>
      </c>
      <c r="V10" s="14">
        <v>4.6</v>
      </c>
      <c r="W10" s="16">
        <v>2.533486210579035</v>
      </c>
    </row>
    <row r="11" spans="1:23" ht="13.5">
      <c r="A11" s="39" t="s">
        <v>15</v>
      </c>
      <c r="B11" s="42">
        <f aca="true" t="shared" si="0" ref="B11:W11">AVERAGE(B6:B10)</f>
        <v>4.24</v>
      </c>
      <c r="C11" s="43">
        <f t="shared" si="0"/>
        <v>2.103283377018964</v>
      </c>
      <c r="D11" s="42">
        <f>AVERAGE(D6:D10)</f>
        <v>4.22</v>
      </c>
      <c r="E11" s="43">
        <f t="shared" si="0"/>
        <v>2.1169188422490537</v>
      </c>
      <c r="F11" s="42">
        <f>AVERAGE(F6:F10)</f>
        <v>3.34</v>
      </c>
      <c r="G11" s="45">
        <f t="shared" si="0"/>
        <v>1.2030345737323984</v>
      </c>
      <c r="H11" s="42">
        <f>AVERAGE(H6:H10)</f>
        <v>4.96</v>
      </c>
      <c r="I11" s="43">
        <f t="shared" si="0"/>
        <v>2.5251165946493592</v>
      </c>
      <c r="J11" s="42">
        <f>AVERAGE(J6:J10)</f>
        <v>4.88</v>
      </c>
      <c r="K11" s="43">
        <f t="shared" si="0"/>
        <v>2.4978754546695088</v>
      </c>
      <c r="L11" s="42">
        <f>AVERAGE(L6:L10)</f>
        <v>4.88</v>
      </c>
      <c r="M11" s="43">
        <f t="shared" si="0"/>
        <v>2.430520105280084</v>
      </c>
      <c r="N11" s="42">
        <f>AVERAGE(N6:N10)</f>
        <v>4.72</v>
      </c>
      <c r="O11" s="43">
        <f t="shared" si="0"/>
        <v>2.2920898576415203</v>
      </c>
      <c r="P11" s="42">
        <f>AVERAGE(P6:P10)</f>
        <v>5.039999999999999</v>
      </c>
      <c r="Q11" s="45">
        <f t="shared" si="0"/>
        <v>2.6598225222777314</v>
      </c>
      <c r="R11" s="42">
        <f>AVERAGE(R6:R10)</f>
        <v>5</v>
      </c>
      <c r="S11" s="43">
        <f t="shared" si="0"/>
        <v>2.715737307955826</v>
      </c>
      <c r="T11" s="42">
        <f>AVERAGE(T6:T10)</f>
        <v>5.180000000000001</v>
      </c>
      <c r="U11" s="45">
        <f t="shared" si="0"/>
        <v>2.853019741427876</v>
      </c>
      <c r="V11" s="42">
        <f>AVERAGE(V6:V10)</f>
        <v>5.0600000000000005</v>
      </c>
      <c r="W11" s="45">
        <f t="shared" si="0"/>
        <v>2.6546482752511396</v>
      </c>
    </row>
    <row r="12" spans="1:23" ht="13.5">
      <c r="A12" s="53" t="s">
        <v>327</v>
      </c>
      <c r="B12" s="54">
        <v>2.7</v>
      </c>
      <c r="C12" s="34">
        <v>1.9264724748566344</v>
      </c>
      <c r="D12" s="54">
        <v>2.7</v>
      </c>
      <c r="E12" s="34">
        <v>1.9371681241317358</v>
      </c>
      <c r="F12" s="54">
        <v>1.8</v>
      </c>
      <c r="G12" s="35">
        <v>1.0268155899715783</v>
      </c>
      <c r="H12" s="54">
        <v>3</v>
      </c>
      <c r="I12" s="34">
        <v>2.3489603504667294</v>
      </c>
      <c r="J12" s="54">
        <v>3</v>
      </c>
      <c r="K12" s="34">
        <v>2.3073128150697446</v>
      </c>
      <c r="L12" s="54">
        <v>2.9</v>
      </c>
      <c r="M12" s="34">
        <v>2.256111307130931</v>
      </c>
      <c r="N12" s="54">
        <v>2.7</v>
      </c>
      <c r="O12" s="34">
        <v>2.107938230267129</v>
      </c>
      <c r="P12" s="54">
        <v>3.1</v>
      </c>
      <c r="Q12" s="35">
        <v>2.4822488908743647</v>
      </c>
      <c r="R12" s="54">
        <v>3.2</v>
      </c>
      <c r="S12" s="34">
        <v>2.5505261982752163</v>
      </c>
      <c r="T12" s="54">
        <v>3.4</v>
      </c>
      <c r="U12" s="35">
        <v>2.673516821727377</v>
      </c>
      <c r="V12" s="54">
        <v>3.1</v>
      </c>
      <c r="W12" s="35">
        <v>2.4797505013302157</v>
      </c>
    </row>
    <row r="13" spans="1:23" ht="13.5">
      <c r="A13" s="18" t="s">
        <v>328</v>
      </c>
      <c r="B13" s="10">
        <v>1.2</v>
      </c>
      <c r="C13" s="12">
        <v>1.8756913334812602</v>
      </c>
      <c r="D13" s="10">
        <v>1.2</v>
      </c>
      <c r="E13" s="12">
        <v>1.8850313767424094</v>
      </c>
      <c r="F13" s="10">
        <v>0.3</v>
      </c>
      <c r="G13" s="13">
        <v>0.9761661876725718</v>
      </c>
      <c r="H13" s="10">
        <v>1.9</v>
      </c>
      <c r="I13" s="12">
        <v>2.298609350857376</v>
      </c>
      <c r="J13" s="10">
        <v>1.8</v>
      </c>
      <c r="K13" s="12">
        <v>2.251743674540034</v>
      </c>
      <c r="L13" s="10">
        <v>1.9</v>
      </c>
      <c r="M13" s="12">
        <v>2.206197894808531</v>
      </c>
      <c r="N13" s="10">
        <v>1.8</v>
      </c>
      <c r="O13" s="12">
        <v>2.0544868673626535</v>
      </c>
      <c r="P13" s="10">
        <v>2</v>
      </c>
      <c r="Q13" s="13">
        <v>2.430827484971493</v>
      </c>
      <c r="R13" s="10">
        <v>1.9</v>
      </c>
      <c r="S13" s="12">
        <v>2.503077033199334</v>
      </c>
      <c r="T13" s="10">
        <v>2.1</v>
      </c>
      <c r="U13" s="13">
        <v>2.6216128923083026</v>
      </c>
      <c r="V13" s="10">
        <v>2</v>
      </c>
      <c r="W13" s="13">
        <v>2.4293141792419473</v>
      </c>
    </row>
    <row r="14" spans="1:23" ht="13.5">
      <c r="A14" s="18" t="s">
        <v>24</v>
      </c>
      <c r="B14" s="10">
        <v>2.6</v>
      </c>
      <c r="C14" s="12">
        <v>1.828287812649112</v>
      </c>
      <c r="D14" s="10">
        <v>2.6</v>
      </c>
      <c r="E14" s="12">
        <v>1.8361091899171011</v>
      </c>
      <c r="F14" s="10">
        <v>1.7</v>
      </c>
      <c r="G14" s="13">
        <v>0.9288585606146569</v>
      </c>
      <c r="H14" s="10">
        <v>3.2</v>
      </c>
      <c r="I14" s="12">
        <v>2.251663421747841</v>
      </c>
      <c r="J14" s="10">
        <v>3</v>
      </c>
      <c r="K14" s="12">
        <v>2.199470921589386</v>
      </c>
      <c r="L14" s="10">
        <v>3.2</v>
      </c>
      <c r="M14" s="12">
        <v>2.1596197328681157</v>
      </c>
      <c r="N14" s="10">
        <v>3</v>
      </c>
      <c r="O14" s="12">
        <v>2.0042793453082943</v>
      </c>
      <c r="P14" s="10">
        <v>3.1</v>
      </c>
      <c r="Q14" s="13">
        <v>2.382593050515096</v>
      </c>
      <c r="R14" s="10">
        <v>3.2</v>
      </c>
      <c r="S14" s="12">
        <v>2.458710744786581</v>
      </c>
      <c r="T14" s="10">
        <v>3.3</v>
      </c>
      <c r="U14" s="13">
        <v>2.572988615130887</v>
      </c>
      <c r="V14" s="10">
        <v>3.1</v>
      </c>
      <c r="W14" s="13">
        <v>2.382102269666719</v>
      </c>
    </row>
    <row r="15" spans="1:23" ht="13.5">
      <c r="A15" s="18" t="s">
        <v>25</v>
      </c>
      <c r="B15" s="10">
        <v>5.8</v>
      </c>
      <c r="C15" s="12">
        <v>1.7841941654607467</v>
      </c>
      <c r="D15" s="10">
        <v>5.8</v>
      </c>
      <c r="E15" s="12">
        <v>1.7903343519892587</v>
      </c>
      <c r="F15" s="10">
        <v>4.9</v>
      </c>
      <c r="G15" s="13">
        <v>0.8848222432442814</v>
      </c>
      <c r="H15" s="10">
        <v>6.1</v>
      </c>
      <c r="I15" s="12">
        <v>2.20802518652086</v>
      </c>
      <c r="J15" s="10">
        <v>6.1</v>
      </c>
      <c r="K15" s="12">
        <v>2.150432625081823</v>
      </c>
      <c r="L15" s="10">
        <v>6</v>
      </c>
      <c r="M15" s="12">
        <v>2.116276658229257</v>
      </c>
      <c r="N15" s="10">
        <v>5.9</v>
      </c>
      <c r="O15" s="12">
        <v>1.957233136308556</v>
      </c>
      <c r="P15" s="10">
        <v>6.3</v>
      </c>
      <c r="Q15" s="13">
        <v>2.337468947566796</v>
      </c>
      <c r="R15" s="10">
        <v>6.4</v>
      </c>
      <c r="S15" s="12">
        <v>2.4173325369106244</v>
      </c>
      <c r="T15" s="10">
        <v>6.5</v>
      </c>
      <c r="U15" s="13">
        <v>2.527580135861477</v>
      </c>
      <c r="V15" s="10">
        <v>6.4</v>
      </c>
      <c r="W15" s="13">
        <v>2.338037969890012</v>
      </c>
    </row>
    <row r="16" spans="1:23" ht="13.5">
      <c r="A16" s="18" t="s">
        <v>26</v>
      </c>
      <c r="B16" s="14">
        <v>6.1</v>
      </c>
      <c r="C16" s="15">
        <v>1.7433387489641152</v>
      </c>
      <c r="D16" s="14">
        <v>6.2</v>
      </c>
      <c r="E16" s="15">
        <v>1.7476366673035937</v>
      </c>
      <c r="F16" s="14">
        <v>5.2</v>
      </c>
      <c r="G16" s="16">
        <v>0.8439835305838876</v>
      </c>
      <c r="H16" s="14">
        <v>6.6</v>
      </c>
      <c r="I16" s="15">
        <v>2.167594911863606</v>
      </c>
      <c r="J16" s="14">
        <v>6.5</v>
      </c>
      <c r="K16" s="15">
        <v>2.1045644519073115</v>
      </c>
      <c r="L16" s="14">
        <v>6.5</v>
      </c>
      <c r="M16" s="15">
        <v>2.076066786233234</v>
      </c>
      <c r="N16" s="14">
        <v>6.4</v>
      </c>
      <c r="O16" s="15">
        <v>1.9132644352677044</v>
      </c>
      <c r="P16" s="14">
        <v>6.7</v>
      </c>
      <c r="Q16" s="16">
        <v>2.2953768124610026</v>
      </c>
      <c r="R16" s="14">
        <v>6.7</v>
      </c>
      <c r="S16" s="15">
        <v>2.3788472091947828</v>
      </c>
      <c r="T16" s="14">
        <v>6.8</v>
      </c>
      <c r="U16" s="16">
        <v>2.4853221376530534</v>
      </c>
      <c r="V16" s="14">
        <v>6.7</v>
      </c>
      <c r="W16" s="16">
        <v>2.2970433344184134</v>
      </c>
    </row>
    <row r="17" spans="1:23" ht="13.5">
      <c r="A17" s="39" t="s">
        <v>16</v>
      </c>
      <c r="B17" s="42">
        <f aca="true" t="shared" si="1" ref="B17:U17">AVERAGE(B12:B16)</f>
        <v>3.6799999999999997</v>
      </c>
      <c r="C17" s="43">
        <f t="shared" si="1"/>
        <v>1.8315969070823737</v>
      </c>
      <c r="D17" s="42">
        <f>AVERAGE(D12:D16)</f>
        <v>3.7</v>
      </c>
      <c r="E17" s="43">
        <f t="shared" si="1"/>
        <v>1.8392559420168197</v>
      </c>
      <c r="F17" s="42">
        <f>AVERAGE(F12:F16)</f>
        <v>2.78</v>
      </c>
      <c r="G17" s="45">
        <f t="shared" si="1"/>
        <v>0.9321292224173952</v>
      </c>
      <c r="H17" s="42">
        <f>AVERAGE(H12:H16)</f>
        <v>4.16</v>
      </c>
      <c r="I17" s="43">
        <f t="shared" si="1"/>
        <v>2.2549706442912827</v>
      </c>
      <c r="J17" s="42">
        <f>AVERAGE(J12:J16)</f>
        <v>4.08</v>
      </c>
      <c r="K17" s="43">
        <f t="shared" si="1"/>
        <v>2.20270489763766</v>
      </c>
      <c r="L17" s="42">
        <f>AVERAGE(L12:L16)</f>
        <v>4.1</v>
      </c>
      <c r="M17" s="43">
        <f t="shared" si="1"/>
        <v>2.162854475854014</v>
      </c>
      <c r="N17" s="42">
        <f>AVERAGE(N12:N16)</f>
        <v>3.96</v>
      </c>
      <c r="O17" s="43">
        <f t="shared" si="1"/>
        <v>2.0074404029028674</v>
      </c>
      <c r="P17" s="42">
        <f>AVERAGE(P12:P16)</f>
        <v>4.24</v>
      </c>
      <c r="Q17" s="45">
        <f t="shared" si="1"/>
        <v>2.3857030372777506</v>
      </c>
      <c r="R17" s="42">
        <f>AVERAGE(R12:R16)</f>
        <v>4.28</v>
      </c>
      <c r="S17" s="43">
        <f t="shared" si="1"/>
        <v>2.4616987444733076</v>
      </c>
      <c r="T17" s="42">
        <f>AVERAGE(T12:T16)</f>
        <v>4.42</v>
      </c>
      <c r="U17" s="45">
        <f t="shared" si="1"/>
        <v>2.5762041205362194</v>
      </c>
      <c r="V17" s="42">
        <f>AVERAGE(V12:V16)</f>
        <v>4.26</v>
      </c>
      <c r="W17" s="45">
        <f>AVERAGE(W12:W16)</f>
        <v>2.3852496509094614</v>
      </c>
    </row>
    <row r="18" spans="1:23" ht="13.5">
      <c r="A18" s="53" t="s">
        <v>329</v>
      </c>
      <c r="B18" s="54">
        <v>3.4</v>
      </c>
      <c r="C18" s="34">
        <v>1.7056466922238798</v>
      </c>
      <c r="D18" s="54">
        <v>3.4</v>
      </c>
      <c r="E18" s="34">
        <v>1.707943642058721</v>
      </c>
      <c r="F18" s="54">
        <v>2.6</v>
      </c>
      <c r="G18" s="35">
        <v>0.8062661491608996</v>
      </c>
      <c r="H18" s="54">
        <v>3.9</v>
      </c>
      <c r="I18" s="34">
        <v>2.130271392176688</v>
      </c>
      <c r="J18" s="54">
        <v>3.9</v>
      </c>
      <c r="K18" s="34">
        <v>2.061800312027696</v>
      </c>
      <c r="L18" s="54">
        <v>3.9</v>
      </c>
      <c r="M18" s="34">
        <v>2.0388874096392904</v>
      </c>
      <c r="N18" s="54">
        <v>3.7</v>
      </c>
      <c r="O18" s="34">
        <v>1.8722889447193687</v>
      </c>
      <c r="P18" s="54">
        <v>4</v>
      </c>
      <c r="Q18" s="35">
        <v>2.2562372646156987</v>
      </c>
      <c r="R18" s="54">
        <v>4.2</v>
      </c>
      <c r="S18" s="34">
        <v>2.3431599548443884</v>
      </c>
      <c r="T18" s="54">
        <v>4.3</v>
      </c>
      <c r="U18" s="35">
        <v>2.4461484101830955</v>
      </c>
      <c r="V18" s="54">
        <v>4.1</v>
      </c>
      <c r="W18" s="35">
        <v>2.2590399644357326</v>
      </c>
    </row>
    <row r="19" spans="1:23" ht="13.5">
      <c r="A19" s="18" t="s">
        <v>330</v>
      </c>
      <c r="B19" s="10">
        <v>3</v>
      </c>
      <c r="C19" s="12">
        <v>1.671040586185871</v>
      </c>
      <c r="D19" s="10">
        <v>2.9</v>
      </c>
      <c r="E19" s="12">
        <v>1.6711811866256099</v>
      </c>
      <c r="F19" s="10">
        <v>2.1</v>
      </c>
      <c r="G19" s="13">
        <v>0.771591945700294</v>
      </c>
      <c r="H19" s="10">
        <v>3.4</v>
      </c>
      <c r="I19" s="12">
        <v>2.095952839680077</v>
      </c>
      <c r="J19" s="10">
        <v>3.3</v>
      </c>
      <c r="K19" s="12">
        <v>2.02207301291317</v>
      </c>
      <c r="L19" s="10">
        <v>3.3</v>
      </c>
      <c r="M19" s="12">
        <v>2.0046358979050183</v>
      </c>
      <c r="N19" s="10">
        <v>3.1</v>
      </c>
      <c r="O19" s="12">
        <v>1.8342226574583975</v>
      </c>
      <c r="P19" s="10">
        <v>3.5</v>
      </c>
      <c r="Q19" s="13">
        <v>2.2199706175421365</v>
      </c>
      <c r="R19" s="10">
        <v>3.6</v>
      </c>
      <c r="S19" s="12">
        <v>2.3101771504535353</v>
      </c>
      <c r="T19" s="10">
        <v>3.7</v>
      </c>
      <c r="U19" s="13">
        <v>2.409992418254639</v>
      </c>
      <c r="V19" s="10">
        <v>3.6</v>
      </c>
      <c r="W19" s="13">
        <v>2.223949696458389</v>
      </c>
    </row>
    <row r="20" spans="1:23" ht="13.5">
      <c r="A20" s="18" t="s">
        <v>27</v>
      </c>
      <c r="B20" s="10">
        <v>2.7</v>
      </c>
      <c r="C20" s="12">
        <v>1.639441190243362</v>
      </c>
      <c r="D20" s="10">
        <v>2.7</v>
      </c>
      <c r="E20" s="12">
        <v>1.6372743290444944</v>
      </c>
      <c r="F20" s="10">
        <v>1.8</v>
      </c>
      <c r="G20" s="13">
        <v>0.7398815885818131</v>
      </c>
      <c r="H20" s="10">
        <v>3.1</v>
      </c>
      <c r="I20" s="12">
        <v>2.064537773697575</v>
      </c>
      <c r="J20" s="10">
        <v>3</v>
      </c>
      <c r="K20" s="12">
        <v>1.9853149184889833</v>
      </c>
      <c r="L20" s="10">
        <v>3</v>
      </c>
      <c r="M20" s="12">
        <v>1.973210590182756</v>
      </c>
      <c r="N20" s="10">
        <v>2.8</v>
      </c>
      <c r="O20" s="12">
        <v>1.7989826311266182</v>
      </c>
      <c r="P20" s="10">
        <v>3.2</v>
      </c>
      <c r="Q20" s="13">
        <v>2.1864975889208793</v>
      </c>
      <c r="R20" s="10">
        <v>3.3</v>
      </c>
      <c r="S20" s="12">
        <v>2.279807132225841</v>
      </c>
      <c r="T20" s="10">
        <v>3.4</v>
      </c>
      <c r="U20" s="13">
        <v>2.3767878660449444</v>
      </c>
      <c r="V20" s="10">
        <v>3.1</v>
      </c>
      <c r="W20" s="13">
        <v>2.191695285225741</v>
      </c>
    </row>
    <row r="21" spans="1:23" ht="13.5">
      <c r="A21" s="18" t="s">
        <v>28</v>
      </c>
      <c r="B21" s="10">
        <v>-0.3</v>
      </c>
      <c r="C21" s="12">
        <v>1.6107681502828335</v>
      </c>
      <c r="D21" s="10">
        <v>-0.3</v>
      </c>
      <c r="E21" s="12">
        <v>1.6061479343072396</v>
      </c>
      <c r="F21" s="10">
        <v>-1.2</v>
      </c>
      <c r="G21" s="13">
        <v>0.711055276955479</v>
      </c>
      <c r="H21" s="10">
        <v>0.1</v>
      </c>
      <c r="I21" s="12">
        <v>2.0359259026091916</v>
      </c>
      <c r="J21" s="10">
        <v>-0.1</v>
      </c>
      <c r="K21" s="12">
        <v>1.9514586076755709</v>
      </c>
      <c r="L21" s="10">
        <v>0</v>
      </c>
      <c r="M21" s="12">
        <v>1.944511675514967</v>
      </c>
      <c r="N21" s="10">
        <v>-0.2</v>
      </c>
      <c r="O21" s="12">
        <v>1.7664877490692508</v>
      </c>
      <c r="P21" s="10">
        <v>0.1</v>
      </c>
      <c r="Q21" s="13">
        <v>2.1557400046136976</v>
      </c>
      <c r="R21" s="10">
        <v>0.3</v>
      </c>
      <c r="S21" s="12">
        <v>2.251960953153823</v>
      </c>
      <c r="T21" s="10">
        <v>0.3</v>
      </c>
      <c r="U21" s="13">
        <v>2.34646925313152</v>
      </c>
      <c r="V21" s="10">
        <v>0.1</v>
      </c>
      <c r="W21" s="13">
        <v>2.1622010759001675</v>
      </c>
    </row>
    <row r="22" spans="1:23" ht="13.5">
      <c r="A22" s="18" t="s">
        <v>29</v>
      </c>
      <c r="B22" s="14">
        <v>-2.1</v>
      </c>
      <c r="C22" s="15">
        <v>1.584940722895226</v>
      </c>
      <c r="D22" s="14">
        <v>-2.1</v>
      </c>
      <c r="E22" s="15">
        <v>1.5777274239757233</v>
      </c>
      <c r="F22" s="14">
        <v>-3</v>
      </c>
      <c r="G22" s="16">
        <v>0.6850334523375761</v>
      </c>
      <c r="H22" s="14">
        <v>-1.9</v>
      </c>
      <c r="I22" s="15">
        <v>2.0100189920147162</v>
      </c>
      <c r="J22" s="14">
        <v>-2</v>
      </c>
      <c r="K22" s="15">
        <v>1.920437527603731</v>
      </c>
      <c r="L22" s="14">
        <v>-2</v>
      </c>
      <c r="M22" s="15">
        <v>1.9184420538092564</v>
      </c>
      <c r="N22" s="14">
        <v>-2.2</v>
      </c>
      <c r="O22" s="15">
        <v>1.7366594618840683</v>
      </c>
      <c r="P22" s="14">
        <v>-1.8</v>
      </c>
      <c r="Q22" s="16">
        <v>2.12762149151928</v>
      </c>
      <c r="R22" s="14">
        <v>-1.6</v>
      </c>
      <c r="S22" s="15">
        <v>2.2265531158443466</v>
      </c>
      <c r="T22" s="14">
        <v>-1.6</v>
      </c>
      <c r="U22" s="16">
        <v>2.3189724184965215</v>
      </c>
      <c r="V22" s="14">
        <v>-1.8</v>
      </c>
      <c r="W22" s="16">
        <v>2.1353936607255406</v>
      </c>
    </row>
    <row r="23" spans="1:23" ht="13.5">
      <c r="A23" s="39" t="s">
        <v>17</v>
      </c>
      <c r="B23" s="42">
        <f aca="true" t="shared" si="2" ref="B23:U23">AVERAGE(B18:B22)</f>
        <v>1.3400000000000003</v>
      </c>
      <c r="C23" s="43">
        <f t="shared" si="2"/>
        <v>1.6423674683662344</v>
      </c>
      <c r="D23" s="42">
        <f>AVERAGE(D18:D22)</f>
        <v>1.3199999999999998</v>
      </c>
      <c r="E23" s="43">
        <f t="shared" si="2"/>
        <v>1.6400549032023577</v>
      </c>
      <c r="F23" s="42">
        <f>AVERAGE(F18:F22)</f>
        <v>0.45999999999999996</v>
      </c>
      <c r="G23" s="45">
        <f t="shared" si="2"/>
        <v>0.7427656825472123</v>
      </c>
      <c r="H23" s="42">
        <f>AVERAGE(H18:H22)</f>
        <v>1.72</v>
      </c>
      <c r="I23" s="43">
        <f t="shared" si="2"/>
        <v>2.0673413800356495</v>
      </c>
      <c r="J23" s="42">
        <f>AVERAGE(J18:J22)</f>
        <v>1.6199999999999999</v>
      </c>
      <c r="K23" s="43">
        <f t="shared" si="2"/>
        <v>1.9882168757418301</v>
      </c>
      <c r="L23" s="42">
        <f>AVERAGE(L18:L22)</f>
        <v>1.64</v>
      </c>
      <c r="M23" s="43">
        <f t="shared" si="2"/>
        <v>1.9759375254102576</v>
      </c>
      <c r="N23" s="42">
        <f>AVERAGE(N18:N22)</f>
        <v>1.4400000000000004</v>
      </c>
      <c r="O23" s="43">
        <f t="shared" si="2"/>
        <v>1.8017282888515407</v>
      </c>
      <c r="P23" s="42">
        <f>AVERAGE(P18:P22)</f>
        <v>1.7999999999999996</v>
      </c>
      <c r="Q23" s="45">
        <f t="shared" si="2"/>
        <v>2.1892133934423383</v>
      </c>
      <c r="R23" s="42">
        <f>AVERAGE(R18:R22)</f>
        <v>1.9600000000000004</v>
      </c>
      <c r="S23" s="43">
        <f t="shared" si="2"/>
        <v>2.282331661304387</v>
      </c>
      <c r="T23" s="42">
        <f>AVERAGE(T18:T22)</f>
        <v>2.0200000000000005</v>
      </c>
      <c r="U23" s="45">
        <f t="shared" si="2"/>
        <v>2.379674073222144</v>
      </c>
      <c r="V23" s="42">
        <f>AVERAGE(V18:V22)</f>
        <v>1.8199999999999996</v>
      </c>
      <c r="W23" s="45">
        <f>AVERAGE(W18:W22)</f>
        <v>2.1944559365491143</v>
      </c>
    </row>
    <row r="24" spans="1:23" ht="13.5">
      <c r="A24" s="53" t="s">
        <v>331</v>
      </c>
      <c r="B24" s="54">
        <v>-0.2</v>
      </c>
      <c r="C24" s="34">
        <v>1.5618785003852107</v>
      </c>
      <c r="D24" s="54">
        <v>-0.1</v>
      </c>
      <c r="E24" s="34">
        <v>1.551939490670053</v>
      </c>
      <c r="F24" s="54">
        <v>-1.1</v>
      </c>
      <c r="G24" s="35">
        <v>0.661737507474335</v>
      </c>
      <c r="H24" s="54">
        <v>-0.2</v>
      </c>
      <c r="I24" s="34">
        <v>1.9867217127518106</v>
      </c>
      <c r="J24" s="54">
        <v>-0.2</v>
      </c>
      <c r="K24" s="34">
        <v>1.8921866366200337</v>
      </c>
      <c r="L24" s="54">
        <v>-0.3</v>
      </c>
      <c r="M24" s="34">
        <v>1.894908171316855</v>
      </c>
      <c r="N24" s="54">
        <v>-0.5</v>
      </c>
      <c r="O24" s="34">
        <v>1.7094225042302398</v>
      </c>
      <c r="P24" s="54">
        <v>0</v>
      </c>
      <c r="Q24" s="35">
        <v>2.1020681542546082</v>
      </c>
      <c r="R24" s="54">
        <v>0.2</v>
      </c>
      <c r="S24" s="34">
        <v>2.2035022758566356</v>
      </c>
      <c r="T24" s="54">
        <v>0.2</v>
      </c>
      <c r="U24" s="35">
        <v>2.294235068806854</v>
      </c>
      <c r="V24" s="54">
        <v>-0.1</v>
      </c>
      <c r="W24" s="35">
        <v>2.11120251540048</v>
      </c>
    </row>
    <row r="25" spans="1:23" ht="13.5">
      <c r="A25" s="18" t="s">
        <v>332</v>
      </c>
      <c r="B25" s="10">
        <v>0.7</v>
      </c>
      <c r="C25" s="12">
        <v>1.5415021311958217</v>
      </c>
      <c r="D25" s="10">
        <v>0.7</v>
      </c>
      <c r="E25" s="12">
        <v>1.5287128019832235</v>
      </c>
      <c r="F25" s="10">
        <v>-0.2</v>
      </c>
      <c r="G25" s="13">
        <v>0.6410904872629697</v>
      </c>
      <c r="H25" s="10">
        <v>0.7</v>
      </c>
      <c r="I25" s="12">
        <v>1.9659424625571624</v>
      </c>
      <c r="J25" s="10">
        <v>0.7</v>
      </c>
      <c r="K25" s="12">
        <v>1.866643032266074</v>
      </c>
      <c r="L25" s="10">
        <v>0.6</v>
      </c>
      <c r="M25" s="12">
        <v>1.873820824525886</v>
      </c>
      <c r="N25" s="10">
        <v>0.4</v>
      </c>
      <c r="O25" s="12">
        <v>1.6847055816468348</v>
      </c>
      <c r="P25" s="10">
        <v>1</v>
      </c>
      <c r="Q25" s="13">
        <v>2.0790092307530355</v>
      </c>
      <c r="R25" s="10">
        <v>1.1</v>
      </c>
      <c r="S25" s="12">
        <v>2.1827319106337466</v>
      </c>
      <c r="T25" s="10">
        <v>1.2</v>
      </c>
      <c r="U25" s="13">
        <v>2.2721972873883445</v>
      </c>
      <c r="V25" s="10">
        <v>0.9</v>
      </c>
      <c r="W25" s="13">
        <v>2.0895606105641313</v>
      </c>
    </row>
    <row r="26" spans="1:23" ht="13.5">
      <c r="A26" s="18" t="s">
        <v>30</v>
      </c>
      <c r="B26" s="10">
        <v>0.2</v>
      </c>
      <c r="C26" s="12">
        <v>1.5237340303893436</v>
      </c>
      <c r="D26" s="10">
        <v>0.3</v>
      </c>
      <c r="E26" s="12">
        <v>1.507978688441554</v>
      </c>
      <c r="F26" s="10">
        <v>-0.8</v>
      </c>
      <c r="G26" s="13">
        <v>0.6230177765585712</v>
      </c>
      <c r="H26" s="10">
        <v>0.3</v>
      </c>
      <c r="I26" s="12">
        <v>1.9475941553487335</v>
      </c>
      <c r="J26" s="10">
        <v>0.2</v>
      </c>
      <c r="K26" s="12">
        <v>1.8437465595182</v>
      </c>
      <c r="L26" s="10">
        <v>0.2</v>
      </c>
      <c r="M26" s="12">
        <v>1.855095926611476</v>
      </c>
      <c r="N26" s="10">
        <v>0</v>
      </c>
      <c r="O26" s="12">
        <v>1.6624420223510743</v>
      </c>
      <c r="P26" s="10">
        <v>0.5</v>
      </c>
      <c r="Q26" s="13">
        <v>2.058377722013647</v>
      </c>
      <c r="R26" s="10">
        <v>0.6</v>
      </c>
      <c r="S26" s="12">
        <v>2.1641709493560874</v>
      </c>
      <c r="T26" s="10">
        <v>0.7</v>
      </c>
      <c r="U26" s="13">
        <v>2.252802020456901</v>
      </c>
      <c r="V26" s="10">
        <v>0.2</v>
      </c>
      <c r="W26" s="13">
        <v>2.070404993965335</v>
      </c>
    </row>
    <row r="27" spans="1:23" ht="13.5">
      <c r="A27" s="18" t="s">
        <v>31</v>
      </c>
      <c r="B27" s="10">
        <v>1.4</v>
      </c>
      <c r="C27" s="12">
        <v>1.508499074887279</v>
      </c>
      <c r="D27" s="10">
        <v>1.5</v>
      </c>
      <c r="E27" s="12">
        <v>1.4896718102317976</v>
      </c>
      <c r="F27" s="10">
        <v>0.5</v>
      </c>
      <c r="G27" s="13">
        <v>0.6074477697715555</v>
      </c>
      <c r="H27" s="10">
        <v>1.5</v>
      </c>
      <c r="I27" s="12">
        <v>1.9315949723391057</v>
      </c>
      <c r="J27" s="10">
        <v>1.5</v>
      </c>
      <c r="K27" s="12">
        <v>1.823440394710726</v>
      </c>
      <c r="L27" s="10">
        <v>1.3</v>
      </c>
      <c r="M27" s="12">
        <v>1.8386552308569364</v>
      </c>
      <c r="N27" s="10">
        <v>1.1</v>
      </c>
      <c r="O27" s="12">
        <v>1.6425703892418149</v>
      </c>
      <c r="P27" s="10">
        <v>1.7</v>
      </c>
      <c r="Q27" s="13">
        <v>2.0401109914134814</v>
      </c>
      <c r="R27" s="10">
        <v>1.8</v>
      </c>
      <c r="S27" s="12">
        <v>2.1477543593252495</v>
      </c>
      <c r="T27" s="10">
        <v>1.9</v>
      </c>
      <c r="U27" s="13">
        <v>2.235995537336427</v>
      </c>
      <c r="V27" s="10">
        <v>1.5</v>
      </c>
      <c r="W27" s="13">
        <v>2.053677339090676</v>
      </c>
    </row>
    <row r="28" spans="1:23" ht="13.5">
      <c r="A28" s="18" t="s">
        <v>32</v>
      </c>
      <c r="B28" s="14">
        <v>0.3</v>
      </c>
      <c r="C28" s="15">
        <v>1.4957252782721486</v>
      </c>
      <c r="D28" s="14">
        <v>0.3</v>
      </c>
      <c r="E28" s="15">
        <v>1.4737307975564402</v>
      </c>
      <c r="F28" s="14">
        <v>-0.7</v>
      </c>
      <c r="G28" s="16">
        <v>0.5943125172726411</v>
      </c>
      <c r="H28" s="14">
        <v>0.6</v>
      </c>
      <c r="I28" s="15">
        <v>1.917869069463622</v>
      </c>
      <c r="J28" s="14">
        <v>0.5</v>
      </c>
      <c r="K28" s="15">
        <v>1.8056716007349856</v>
      </c>
      <c r="L28" s="14">
        <v>0.6</v>
      </c>
      <c r="M28" s="15">
        <v>1.8244270057714225</v>
      </c>
      <c r="N28" s="14">
        <v>0.4</v>
      </c>
      <c r="O28" s="15">
        <v>1.6250350476225695</v>
      </c>
      <c r="P28" s="14">
        <v>0.7</v>
      </c>
      <c r="Q28" s="16">
        <v>2.0241513292033595</v>
      </c>
      <c r="R28" s="14">
        <v>0.8</v>
      </c>
      <c r="S28" s="15">
        <v>2.1334236847956713</v>
      </c>
      <c r="T28" s="14">
        <v>0.9</v>
      </c>
      <c r="U28" s="16">
        <v>2.2217278615816607</v>
      </c>
      <c r="V28" s="14">
        <v>0.7</v>
      </c>
      <c r="W28" s="16">
        <v>2.039324456260861</v>
      </c>
    </row>
    <row r="29" spans="1:23" ht="13.5">
      <c r="A29" s="39" t="s">
        <v>18</v>
      </c>
      <c r="B29" s="42">
        <f aca="true" t="shared" si="3" ref="B29:V29">AVERAGE(B24:B28)</f>
        <v>0.47999999999999987</v>
      </c>
      <c r="C29" s="43">
        <f t="shared" si="3"/>
        <v>1.5262678030259607</v>
      </c>
      <c r="D29" s="42">
        <f t="shared" si="3"/>
        <v>0.5399999999999999</v>
      </c>
      <c r="E29" s="43">
        <f t="shared" si="3"/>
        <v>1.5104067177766136</v>
      </c>
      <c r="F29" s="42">
        <f t="shared" si="3"/>
        <v>-0.45999999999999996</v>
      </c>
      <c r="G29" s="45">
        <f t="shared" si="3"/>
        <v>0.6255212116680144</v>
      </c>
      <c r="H29" s="42">
        <f t="shared" si="3"/>
        <v>0.58</v>
      </c>
      <c r="I29" s="43">
        <f t="shared" si="3"/>
        <v>1.9499444744920869</v>
      </c>
      <c r="J29" s="42">
        <f t="shared" si="3"/>
        <v>0.54</v>
      </c>
      <c r="K29" s="43">
        <f t="shared" si="3"/>
        <v>1.846337644770004</v>
      </c>
      <c r="L29" s="42">
        <f t="shared" si="3"/>
        <v>0.48</v>
      </c>
      <c r="M29" s="43">
        <f t="shared" si="3"/>
        <v>1.8573814318165152</v>
      </c>
      <c r="N29" s="42">
        <f t="shared" si="3"/>
        <v>0.27999999999999997</v>
      </c>
      <c r="O29" s="43">
        <f t="shared" si="3"/>
        <v>1.6648351090185067</v>
      </c>
      <c r="P29" s="42">
        <f t="shared" si="3"/>
        <v>0.78</v>
      </c>
      <c r="Q29" s="45">
        <f t="shared" si="3"/>
        <v>2.0607434855276265</v>
      </c>
      <c r="R29" s="42">
        <f t="shared" si="3"/>
        <v>0.9</v>
      </c>
      <c r="S29" s="43">
        <f t="shared" si="3"/>
        <v>2.166316635993478</v>
      </c>
      <c r="T29" s="42">
        <f t="shared" si="3"/>
        <v>0.9799999999999999</v>
      </c>
      <c r="U29" s="45">
        <f t="shared" si="3"/>
        <v>2.2553915551140373</v>
      </c>
      <c r="V29" s="42">
        <f t="shared" si="3"/>
        <v>0.64</v>
      </c>
      <c r="W29" s="45">
        <f>AVERAGE(W24:W28)</f>
        <v>2.0728339830562965</v>
      </c>
    </row>
    <row r="30" spans="1:23" ht="13.5">
      <c r="A30" s="53" t="s">
        <v>333</v>
      </c>
      <c r="B30" s="54">
        <v>1.3</v>
      </c>
      <c r="C30" s="34">
        <v>1.4853444400913904</v>
      </c>
      <c r="D30" s="54">
        <v>1.2</v>
      </c>
      <c r="E30" s="34">
        <v>1.4600988596563766</v>
      </c>
      <c r="F30" s="54">
        <v>0.3</v>
      </c>
      <c r="G30" s="35">
        <v>0.5835483437701043</v>
      </c>
      <c r="H30" s="54">
        <v>1.5</v>
      </c>
      <c r="I30" s="34">
        <v>1.9063472359190499</v>
      </c>
      <c r="J30" s="54">
        <v>1.5</v>
      </c>
      <c r="K30" s="34">
        <v>1.7903916493073844</v>
      </c>
      <c r="L30" s="54">
        <v>1.4</v>
      </c>
      <c r="M30" s="34">
        <v>1.8123466569784146</v>
      </c>
      <c r="N30" s="54">
        <v>1.2</v>
      </c>
      <c r="O30" s="34">
        <v>1.609786684478749</v>
      </c>
      <c r="P30" s="54">
        <v>1.7</v>
      </c>
      <c r="Q30" s="35">
        <v>2.0104464780477187</v>
      </c>
      <c r="R30" s="54">
        <v>1.8</v>
      </c>
      <c r="S30" s="34">
        <v>2.1211275345082345</v>
      </c>
      <c r="T30" s="54">
        <v>1.9</v>
      </c>
      <c r="U30" s="35">
        <v>2.209953170132067</v>
      </c>
      <c r="V30" s="54">
        <v>1.7</v>
      </c>
      <c r="W30" s="35">
        <v>2.0272987624666783</v>
      </c>
    </row>
    <row r="31" spans="1:23" ht="13.5">
      <c r="A31" s="18" t="s">
        <v>334</v>
      </c>
      <c r="B31" s="10">
        <v>0.4</v>
      </c>
      <c r="C31" s="12">
        <v>1.4772927647771166</v>
      </c>
      <c r="D31" s="10">
        <v>0.3</v>
      </c>
      <c r="E31" s="12">
        <v>1.448724357754589</v>
      </c>
      <c r="F31" s="10">
        <v>-0.5</v>
      </c>
      <c r="G31" s="13">
        <v>0.5750964340068716</v>
      </c>
      <c r="H31" s="10">
        <v>1.3</v>
      </c>
      <c r="I31" s="12">
        <v>1.8969674989581815</v>
      </c>
      <c r="J31" s="10">
        <v>1.1</v>
      </c>
      <c r="K31" s="12">
        <v>1.7775569063303234</v>
      </c>
      <c r="L31" s="10">
        <v>1.3</v>
      </c>
      <c r="M31" s="12">
        <v>1.8023572913321964</v>
      </c>
      <c r="N31" s="10">
        <v>1</v>
      </c>
      <c r="O31" s="12">
        <v>1.596782775492942</v>
      </c>
      <c r="P31" s="10">
        <v>1.3</v>
      </c>
      <c r="Q31" s="13">
        <v>1.9989501157378644</v>
      </c>
      <c r="R31" s="10">
        <v>1.3</v>
      </c>
      <c r="S31" s="12">
        <v>2.110822014541977</v>
      </c>
      <c r="T31" s="10">
        <v>1.4</v>
      </c>
      <c r="U31" s="13">
        <v>2.200630157849462</v>
      </c>
      <c r="V31" s="10">
        <v>1.4</v>
      </c>
      <c r="W31" s="13">
        <v>2.0175587065039338</v>
      </c>
    </row>
    <row r="32" spans="1:23" ht="13.5">
      <c r="A32" s="18" t="s">
        <v>33</v>
      </c>
      <c r="B32" s="10">
        <v>-1.5</v>
      </c>
      <c r="C32" s="12">
        <v>1.4715114455045768</v>
      </c>
      <c r="D32" s="10">
        <v>-1.5</v>
      </c>
      <c r="E32" s="12">
        <v>1.4395613374234273</v>
      </c>
      <c r="F32" s="10">
        <v>-2.4</v>
      </c>
      <c r="G32" s="13">
        <v>0.5689033813407125</v>
      </c>
      <c r="H32" s="10">
        <v>-1.3</v>
      </c>
      <c r="I32" s="12">
        <v>1.8896756704693303</v>
      </c>
      <c r="J32" s="10">
        <v>-1.4</v>
      </c>
      <c r="K32" s="12">
        <v>1.7671290766293684</v>
      </c>
      <c r="L32" s="10">
        <v>-1.3</v>
      </c>
      <c r="M32" s="12">
        <v>1.7944102191348108</v>
      </c>
      <c r="N32" s="10">
        <v>-1.6</v>
      </c>
      <c r="O32" s="12">
        <v>1.5859879963580656</v>
      </c>
      <c r="P32" s="10">
        <v>-1.2</v>
      </c>
      <c r="Q32" s="13">
        <v>1.9896222915037693</v>
      </c>
      <c r="R32" s="10">
        <v>-1</v>
      </c>
      <c r="S32" s="12">
        <v>2.1024711034840173</v>
      </c>
      <c r="T32" s="10">
        <v>-1</v>
      </c>
      <c r="U32" s="13">
        <v>2.1937223650352315</v>
      </c>
      <c r="V32" s="10">
        <v>-1.2</v>
      </c>
      <c r="W32" s="13">
        <v>2.010069146278507</v>
      </c>
    </row>
    <row r="33" spans="1:23" ht="13.5">
      <c r="A33" s="18" t="s">
        <v>34</v>
      </c>
      <c r="B33" s="10">
        <v>-1.2</v>
      </c>
      <c r="C33" s="12">
        <v>1.4679472085547367</v>
      </c>
      <c r="D33" s="10">
        <v>-1.2</v>
      </c>
      <c r="E33" s="12">
        <v>1.4325700161603638</v>
      </c>
      <c r="F33" s="10">
        <v>-2.1</v>
      </c>
      <c r="G33" s="13">
        <v>0.5649216950188496</v>
      </c>
      <c r="H33" s="10">
        <v>-0.9</v>
      </c>
      <c r="I33" s="12">
        <v>1.8844258312850872</v>
      </c>
      <c r="J33" s="10">
        <v>-1.1</v>
      </c>
      <c r="K33" s="12">
        <v>1.7590756046357097</v>
      </c>
      <c r="L33" s="10">
        <v>-0.9</v>
      </c>
      <c r="M33" s="12">
        <v>1.7884653907696624</v>
      </c>
      <c r="N33" s="10">
        <v>-1.2</v>
      </c>
      <c r="O33" s="12">
        <v>1.5773745753476671</v>
      </c>
      <c r="P33" s="10">
        <v>-0.9</v>
      </c>
      <c r="Q33" s="13">
        <v>1.982429812670695</v>
      </c>
      <c r="R33" s="10">
        <v>-0.8</v>
      </c>
      <c r="S33" s="12">
        <v>2.0960469673221347</v>
      </c>
      <c r="T33" s="10">
        <v>-0.7</v>
      </c>
      <c r="U33" s="13">
        <v>2.1891984657811445</v>
      </c>
      <c r="V33" s="10">
        <v>-1</v>
      </c>
      <c r="W33" s="13">
        <v>2.004801675486643</v>
      </c>
    </row>
    <row r="34" spans="1:23" ht="13.5">
      <c r="A34" s="18" t="s">
        <v>35</v>
      </c>
      <c r="B34" s="14">
        <v>-0.8</v>
      </c>
      <c r="C34" s="15">
        <v>1.4665528140210107</v>
      </c>
      <c r="D34" s="14">
        <v>-0.8</v>
      </c>
      <c r="E34" s="15">
        <v>1.4277172222703793</v>
      </c>
      <c r="F34" s="14">
        <v>-1.7</v>
      </c>
      <c r="G34" s="16">
        <v>0.5631102622363873</v>
      </c>
      <c r="H34" s="14">
        <v>-0.4</v>
      </c>
      <c r="I34" s="15">
        <v>1.8811807496087543</v>
      </c>
      <c r="J34" s="14">
        <v>-0.5</v>
      </c>
      <c r="K34" s="15">
        <v>1.7533700278937534</v>
      </c>
      <c r="L34" s="14">
        <v>-0.4</v>
      </c>
      <c r="M34" s="15">
        <v>1.7844917645374494</v>
      </c>
      <c r="N34" s="14">
        <v>-0.6</v>
      </c>
      <c r="O34" s="15">
        <v>1.5709225845234815</v>
      </c>
      <c r="P34" s="14">
        <v>-0.3</v>
      </c>
      <c r="Q34" s="16">
        <v>1.9773465787504936</v>
      </c>
      <c r="R34" s="14">
        <v>-0.2</v>
      </c>
      <c r="S34" s="15">
        <v>2.0915302118850505</v>
      </c>
      <c r="T34" s="14">
        <v>-0.1</v>
      </c>
      <c r="U34" s="16">
        <v>2.187032515279318</v>
      </c>
      <c r="V34" s="14">
        <v>-0.4</v>
      </c>
      <c r="W34" s="16">
        <v>2.001734897228685</v>
      </c>
    </row>
    <row r="35" spans="1:23" ht="13.5">
      <c r="A35" s="39" t="s">
        <v>19</v>
      </c>
      <c r="B35" s="42">
        <f aca="true" t="shared" si="4" ref="B35:W35">AVERAGE(B30:B34)</f>
        <v>-0.36</v>
      </c>
      <c r="C35" s="43">
        <f t="shared" si="4"/>
        <v>1.4737297345897662</v>
      </c>
      <c r="D35" s="42">
        <f t="shared" si="4"/>
        <v>-0.4</v>
      </c>
      <c r="E35" s="43">
        <f t="shared" si="4"/>
        <v>1.4417343586530271</v>
      </c>
      <c r="F35" s="42">
        <f t="shared" si="4"/>
        <v>-1.28</v>
      </c>
      <c r="G35" s="45">
        <f t="shared" si="4"/>
        <v>0.5711160232745851</v>
      </c>
      <c r="H35" s="42">
        <f t="shared" si="4"/>
        <v>0.039999999999999945</v>
      </c>
      <c r="I35" s="43">
        <f t="shared" si="4"/>
        <v>1.8917193972480806</v>
      </c>
      <c r="J35" s="42">
        <f t="shared" si="4"/>
        <v>-0.07999999999999999</v>
      </c>
      <c r="K35" s="43">
        <f t="shared" si="4"/>
        <v>1.769504652959308</v>
      </c>
      <c r="L35" s="42">
        <f t="shared" si="4"/>
        <v>0.020000000000000018</v>
      </c>
      <c r="M35" s="43">
        <f t="shared" si="4"/>
        <v>1.7964142645505068</v>
      </c>
      <c r="N35" s="42">
        <f t="shared" si="4"/>
        <v>-0.23999999999999994</v>
      </c>
      <c r="O35" s="43">
        <f t="shared" si="4"/>
        <v>1.588170923240181</v>
      </c>
      <c r="P35" s="42">
        <f t="shared" si="4"/>
        <v>0.12000000000000002</v>
      </c>
      <c r="Q35" s="45">
        <f t="shared" si="4"/>
        <v>1.9917590553421083</v>
      </c>
      <c r="R35" s="42">
        <f t="shared" si="4"/>
        <v>0.22000000000000003</v>
      </c>
      <c r="S35" s="43">
        <f t="shared" si="4"/>
        <v>2.104399566348283</v>
      </c>
      <c r="T35" s="42">
        <f t="shared" si="4"/>
        <v>0.29999999999999993</v>
      </c>
      <c r="U35" s="45">
        <f t="shared" si="4"/>
        <v>2.1961073348154447</v>
      </c>
      <c r="V35" s="42">
        <f t="shared" si="4"/>
        <v>0.09999999999999994</v>
      </c>
      <c r="W35" s="45">
        <f t="shared" si="4"/>
        <v>2.0122926375928896</v>
      </c>
    </row>
    <row r="36" spans="1:23" ht="13.5">
      <c r="A36" s="11" t="s">
        <v>42</v>
      </c>
      <c r="B36" s="10">
        <v>-0.7</v>
      </c>
      <c r="C36" s="34">
        <v>1.4672875090048532</v>
      </c>
      <c r="D36" s="10">
        <v>-0.7</v>
      </c>
      <c r="E36" s="34">
        <v>1.4249767814951522</v>
      </c>
      <c r="F36" s="10">
        <v>-1.6</v>
      </c>
      <c r="G36" s="35">
        <v>0.5634347613743991</v>
      </c>
      <c r="H36" s="10">
        <v>0</v>
      </c>
      <c r="I36" s="34">
        <v>1.879912230416279</v>
      </c>
      <c r="J36" s="10">
        <v>-0.3</v>
      </c>
      <c r="K36" s="34">
        <v>1.7499922806062695</v>
      </c>
      <c r="L36" s="10">
        <v>0</v>
      </c>
      <c r="M36" s="34">
        <v>1.7824676029720496</v>
      </c>
      <c r="N36" s="10">
        <v>-0.3</v>
      </c>
      <c r="O36" s="34">
        <v>1.566620167398698</v>
      </c>
      <c r="P36" s="10">
        <v>-0.1</v>
      </c>
      <c r="Q36" s="35">
        <v>1.9743538604216866</v>
      </c>
      <c r="R36" s="10">
        <v>0</v>
      </c>
      <c r="S36" s="34">
        <v>2.0889100710904707</v>
      </c>
      <c r="T36" s="10">
        <v>0.1</v>
      </c>
      <c r="U36" s="35">
        <v>2.1872041544994385</v>
      </c>
      <c r="V36" s="10">
        <v>-0.2</v>
      </c>
      <c r="W36" s="35">
        <v>2.0008546424847165</v>
      </c>
    </row>
    <row r="37" spans="1:23" ht="13.5">
      <c r="A37" s="11" t="s">
        <v>36</v>
      </c>
      <c r="B37" s="10">
        <v>2.1</v>
      </c>
      <c r="C37" s="12">
        <v>1.4701174297776554</v>
      </c>
      <c r="D37" s="10">
        <v>2.3</v>
      </c>
      <c r="E37" s="12">
        <v>1.4243298481981235</v>
      </c>
      <c r="F37" s="10">
        <v>1.2</v>
      </c>
      <c r="G37" s="13">
        <v>0.5658680231463187</v>
      </c>
      <c r="H37" s="10">
        <v>2.9</v>
      </c>
      <c r="I37" s="12">
        <v>1.880601393183209</v>
      </c>
      <c r="J37" s="10">
        <v>2.5</v>
      </c>
      <c r="K37" s="12">
        <v>1.7489289447827598</v>
      </c>
      <c r="L37" s="10">
        <v>3</v>
      </c>
      <c r="M37" s="12">
        <v>1.7823806954242833</v>
      </c>
      <c r="N37" s="10">
        <v>2.8</v>
      </c>
      <c r="O37" s="12">
        <v>1.564463701328922</v>
      </c>
      <c r="P37" s="10">
        <v>2.6</v>
      </c>
      <c r="Q37" s="13">
        <v>1.9734405212343233</v>
      </c>
      <c r="R37" s="10">
        <v>2.6</v>
      </c>
      <c r="S37" s="12">
        <v>2.088184529706412</v>
      </c>
      <c r="T37" s="10">
        <v>2.7</v>
      </c>
      <c r="U37" s="13">
        <v>2.1896987709334876</v>
      </c>
      <c r="V37" s="10">
        <v>2.3</v>
      </c>
      <c r="W37" s="13">
        <v>2.002154131765103</v>
      </c>
    </row>
    <row r="38" spans="1:23" ht="13.5">
      <c r="A38" s="11" t="s">
        <v>37</v>
      </c>
      <c r="B38" s="10">
        <v>2</v>
      </c>
      <c r="C38" s="12">
        <v>1.4750159497443978</v>
      </c>
      <c r="D38" s="10">
        <v>2.1</v>
      </c>
      <c r="E38" s="12">
        <v>1.425765178306584</v>
      </c>
      <c r="F38" s="10">
        <v>1</v>
      </c>
      <c r="G38" s="13">
        <v>0.570390336737729</v>
      </c>
      <c r="H38" s="10">
        <v>2.4</v>
      </c>
      <c r="I38" s="12">
        <v>1.883238875796378</v>
      </c>
      <c r="J38" s="10">
        <v>2.2</v>
      </c>
      <c r="K38" s="12">
        <v>1.7501734469269312</v>
      </c>
      <c r="L38" s="10">
        <v>2.3</v>
      </c>
      <c r="M38" s="12">
        <v>1.784228505227425</v>
      </c>
      <c r="N38" s="10">
        <v>2.1</v>
      </c>
      <c r="O38" s="12">
        <v>1.5644578933676225</v>
      </c>
      <c r="P38" s="10">
        <v>2.4</v>
      </c>
      <c r="Q38" s="13">
        <v>1.9746031802727781</v>
      </c>
      <c r="R38" s="10">
        <v>2.4</v>
      </c>
      <c r="S38" s="12">
        <v>2.0893603797848073</v>
      </c>
      <c r="T38" s="10">
        <v>2.5</v>
      </c>
      <c r="U38" s="13">
        <v>2.1945076144074935</v>
      </c>
      <c r="V38" s="10">
        <v>2.2</v>
      </c>
      <c r="W38" s="13">
        <v>2.005634078645045</v>
      </c>
    </row>
    <row r="39" spans="1:23" ht="13.5">
      <c r="A39" s="11" t="s">
        <v>38</v>
      </c>
      <c r="B39" s="10">
        <v>2.5</v>
      </c>
      <c r="C39" s="12">
        <v>1.4819639704258574</v>
      </c>
      <c r="D39" s="10">
        <v>2.6</v>
      </c>
      <c r="E39" s="12">
        <v>1.429279341625751</v>
      </c>
      <c r="F39" s="10">
        <v>1.6</v>
      </c>
      <c r="G39" s="13">
        <v>0.5769896984029526</v>
      </c>
      <c r="H39" s="10">
        <v>3.3</v>
      </c>
      <c r="I39" s="12">
        <v>1.8878249630352872</v>
      </c>
      <c r="J39" s="10">
        <v>2.8</v>
      </c>
      <c r="K39" s="12">
        <v>1.75372619858474</v>
      </c>
      <c r="L39" s="10">
        <v>3.3</v>
      </c>
      <c r="M39" s="12">
        <v>1.7880182402951235</v>
      </c>
      <c r="N39" s="10">
        <v>3.1</v>
      </c>
      <c r="O39" s="12">
        <v>1.5666158087961577</v>
      </c>
      <c r="P39" s="10">
        <v>3</v>
      </c>
      <c r="Q39" s="13">
        <v>1.9778463144191694</v>
      </c>
      <c r="R39" s="10">
        <v>3</v>
      </c>
      <c r="S39" s="12">
        <v>2.0924532103842903</v>
      </c>
      <c r="T39" s="10">
        <v>3.1</v>
      </c>
      <c r="U39" s="13">
        <v>2.20162786726444</v>
      </c>
      <c r="V39" s="10">
        <v>2.8</v>
      </c>
      <c r="W39" s="13">
        <v>2.0113027342974945</v>
      </c>
    </row>
    <row r="40" spans="1:23" ht="13.5">
      <c r="A40" s="11" t="s">
        <v>39</v>
      </c>
      <c r="B40" s="17">
        <v>5.3</v>
      </c>
      <c r="C40" s="12">
        <v>1.4909501530777547</v>
      </c>
      <c r="D40" s="17">
        <v>5.4</v>
      </c>
      <c r="E40" s="12">
        <v>1.4348768715711593</v>
      </c>
      <c r="F40" s="17">
        <v>4.4</v>
      </c>
      <c r="G40" s="13">
        <v>0.5856620003785054</v>
      </c>
      <c r="H40" s="17">
        <v>5.3</v>
      </c>
      <c r="I40" s="12">
        <v>1.8943696385444717</v>
      </c>
      <c r="J40" s="17">
        <v>5.1</v>
      </c>
      <c r="K40" s="12">
        <v>1.7595946794719808</v>
      </c>
      <c r="L40" s="17">
        <v>5.2</v>
      </c>
      <c r="M40" s="12">
        <v>1.7937668465470793</v>
      </c>
      <c r="N40" s="17">
        <v>5</v>
      </c>
      <c r="O40" s="12">
        <v>1.5709588320165988</v>
      </c>
      <c r="P40" s="17">
        <v>5.4</v>
      </c>
      <c r="Q40" s="13">
        <v>1.9831822992790773</v>
      </c>
      <c r="R40" s="17">
        <v>5.6</v>
      </c>
      <c r="S40" s="12">
        <v>2.0974873306582857</v>
      </c>
      <c r="T40" s="17">
        <v>5.7</v>
      </c>
      <c r="U40" s="13">
        <v>2.211062668530179</v>
      </c>
      <c r="V40" s="17">
        <v>5.2</v>
      </c>
      <c r="W40" s="13">
        <v>2.019175872549683</v>
      </c>
    </row>
    <row r="41" spans="1:23" ht="13.5">
      <c r="A41" s="11" t="s">
        <v>40</v>
      </c>
      <c r="B41" s="14">
        <v>0.5</v>
      </c>
      <c r="C41" s="15">
        <v>1.501971088984094</v>
      </c>
      <c r="D41" s="14">
        <v>0.5</v>
      </c>
      <c r="E41" s="15">
        <v>1.4425703508123586</v>
      </c>
      <c r="F41" s="14">
        <v>-0.4</v>
      </c>
      <c r="G41" s="16">
        <v>0.5964111583866956</v>
      </c>
      <c r="H41" s="14">
        <v>0.9</v>
      </c>
      <c r="I41" s="15">
        <v>1.9028925597623019</v>
      </c>
      <c r="J41" s="14">
        <v>0.8</v>
      </c>
      <c r="K41" s="15">
        <v>1.7677934623073739</v>
      </c>
      <c r="L41" s="14">
        <v>0.8</v>
      </c>
      <c r="M41" s="15">
        <v>1.801500924106012</v>
      </c>
      <c r="N41" s="14">
        <v>0.5</v>
      </c>
      <c r="O41" s="15">
        <v>1.5775165599751588</v>
      </c>
      <c r="P41" s="14">
        <v>1</v>
      </c>
      <c r="Q41" s="16">
        <v>1.990631388256947</v>
      </c>
      <c r="R41" s="14">
        <v>1.1</v>
      </c>
      <c r="S41" s="15">
        <v>2.104495626842054</v>
      </c>
      <c r="T41" s="14">
        <v>1.2</v>
      </c>
      <c r="U41" s="16">
        <v>2.222821091983059</v>
      </c>
      <c r="V41" s="14">
        <v>1</v>
      </c>
      <c r="W41" s="16">
        <v>2.0292767154028866</v>
      </c>
    </row>
    <row r="42" spans="1:23" ht="13.5">
      <c r="A42" s="39" t="s">
        <v>20</v>
      </c>
      <c r="B42" s="42">
        <f aca="true" t="shared" si="5" ref="B42:W42">AVERAGE(B36:B41)</f>
        <v>1.95</v>
      </c>
      <c r="C42" s="43">
        <f t="shared" si="5"/>
        <v>1.4812176835024353</v>
      </c>
      <c r="D42" s="42">
        <f t="shared" si="5"/>
        <v>2.0333333333333337</v>
      </c>
      <c r="E42" s="43">
        <f t="shared" si="5"/>
        <v>1.430299728668188</v>
      </c>
      <c r="F42" s="42">
        <f t="shared" si="5"/>
        <v>1.0333333333333334</v>
      </c>
      <c r="G42" s="45">
        <f t="shared" si="5"/>
        <v>0.5764593297377667</v>
      </c>
      <c r="H42" s="42">
        <f t="shared" si="5"/>
        <v>2.4666666666666663</v>
      </c>
      <c r="I42" s="43">
        <f t="shared" si="5"/>
        <v>1.888139943456321</v>
      </c>
      <c r="J42" s="42">
        <f t="shared" si="5"/>
        <v>2.1833333333333336</v>
      </c>
      <c r="K42" s="43">
        <f t="shared" si="5"/>
        <v>1.7550348354466758</v>
      </c>
      <c r="L42" s="42">
        <f t="shared" si="5"/>
        <v>2.4333333333333336</v>
      </c>
      <c r="M42" s="43">
        <f t="shared" si="5"/>
        <v>1.7887271357619954</v>
      </c>
      <c r="N42" s="42">
        <f t="shared" si="5"/>
        <v>2.1999999999999997</v>
      </c>
      <c r="O42" s="43">
        <f t="shared" si="5"/>
        <v>1.568438827147193</v>
      </c>
      <c r="P42" s="42">
        <f t="shared" si="5"/>
        <v>2.3833333333333333</v>
      </c>
      <c r="Q42" s="45">
        <f t="shared" si="5"/>
        <v>1.9790095939806636</v>
      </c>
      <c r="R42" s="42">
        <f t="shared" si="5"/>
        <v>2.4499999999999997</v>
      </c>
      <c r="S42" s="43">
        <f t="shared" si="5"/>
        <v>2.09348185807772</v>
      </c>
      <c r="T42" s="42">
        <f t="shared" si="5"/>
        <v>2.5500000000000003</v>
      </c>
      <c r="U42" s="45">
        <f t="shared" si="5"/>
        <v>2.201153694603016</v>
      </c>
      <c r="V42" s="42">
        <f t="shared" si="5"/>
        <v>2.216666666666667</v>
      </c>
      <c r="W42" s="45">
        <f t="shared" si="5"/>
        <v>2.011399695857488</v>
      </c>
    </row>
    <row r="43" spans="1:23" ht="14.25" thickBot="1">
      <c r="A43" s="46" t="s">
        <v>43</v>
      </c>
      <c r="B43" s="49">
        <f aca="true" t="shared" si="6" ref="B43:W43">AVERAGE(B6:B10,B12:B16,B18:B22,B24:B28,B30:B34,B36:B41)</f>
        <v>1.8903225806451611</v>
      </c>
      <c r="C43" s="48">
        <f>AVERAGE(C6:C10,C12:C16,C18:C22,C24:C28,C30:C34,C36:C41)</f>
        <v>1.6701139532719713</v>
      </c>
      <c r="D43" s="49">
        <f t="shared" si="6"/>
        <v>1.9064516129032256</v>
      </c>
      <c r="E43" s="48">
        <f t="shared" si="6"/>
        <v>1.6556016835967258</v>
      </c>
      <c r="F43" s="49">
        <f t="shared" si="6"/>
        <v>0.9806451612903223</v>
      </c>
      <c r="G43" s="51">
        <f t="shared" si="6"/>
        <v>0.7687609531169235</v>
      </c>
      <c r="H43" s="49">
        <f t="shared" si="6"/>
        <v>2.3258064516129036</v>
      </c>
      <c r="I43" s="48">
        <f t="shared" si="6"/>
        <v>2.0894936165909748</v>
      </c>
      <c r="J43" s="49">
        <f t="shared" si="6"/>
        <v>2.203225806451613</v>
      </c>
      <c r="K43" s="48">
        <f t="shared" si="6"/>
        <v>2.0017227948894067</v>
      </c>
      <c r="L43" s="49">
        <f t="shared" si="6"/>
        <v>2.264516129032258</v>
      </c>
      <c r="M43" s="48">
        <f t="shared" si="6"/>
        <v>1.9950936073912535</v>
      </c>
      <c r="N43" s="49">
        <f t="shared" si="6"/>
        <v>2.064516129032258</v>
      </c>
      <c r="O43" s="48">
        <f t="shared" si="6"/>
        <v>1.8123211571340716</v>
      </c>
      <c r="P43" s="49">
        <f t="shared" si="6"/>
        <v>2.3935483870967746</v>
      </c>
      <c r="Q43" s="51">
        <f t="shared" si="6"/>
        <v>2.203556936555541</v>
      </c>
      <c r="R43" s="49">
        <f t="shared" si="6"/>
        <v>2.4677419354838706</v>
      </c>
      <c r="S43" s="48">
        <f t="shared" si="6"/>
        <v>2.2972035718981525</v>
      </c>
      <c r="T43" s="49">
        <f t="shared" si="6"/>
        <v>2.5741935483870972</v>
      </c>
      <c r="U43" s="51">
        <f t="shared" si="6"/>
        <v>2.4035131062321518</v>
      </c>
      <c r="V43" s="49">
        <f t="shared" si="6"/>
        <v>2.345161290322581</v>
      </c>
      <c r="W43" s="51">
        <f t="shared" si="6"/>
        <v>2.215025825546433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OutlineSymbols="0" zoomScalePageLayoutView="0" workbookViewId="0" topLeftCell="A1">
      <pane xSplit="1" ySplit="5" topLeftCell="B24" activePane="bottomRight" state="frozen"/>
      <selection pane="topLeft" activeCell="B35" sqref="B35:W35"/>
      <selection pane="topRight" activeCell="B35" sqref="B35:W35"/>
      <selection pane="bottomLeft" activeCell="B35" sqref="B35:W35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418</v>
      </c>
      <c r="B6" s="54">
        <v>16.6</v>
      </c>
      <c r="C6" s="34">
        <v>17.350171342365076</v>
      </c>
      <c r="D6" s="54">
        <v>16.6</v>
      </c>
      <c r="E6" s="34">
        <v>17.35893911444048</v>
      </c>
      <c r="F6" s="54">
        <v>15.8</v>
      </c>
      <c r="G6" s="35">
        <v>16.61101578572346</v>
      </c>
      <c r="H6" s="54">
        <v>17.4</v>
      </c>
      <c r="I6" s="34">
        <v>18.000782601213867</v>
      </c>
      <c r="J6" s="54">
        <v>17.2</v>
      </c>
      <c r="K6" s="34">
        <v>17.939664313966464</v>
      </c>
      <c r="L6" s="54">
        <v>17.3</v>
      </c>
      <c r="M6" s="34">
        <v>17.880648867785876</v>
      </c>
      <c r="N6" s="54">
        <v>17</v>
      </c>
      <c r="O6" s="34">
        <v>17.62832289413264</v>
      </c>
      <c r="P6" s="54">
        <v>17.2</v>
      </c>
      <c r="Q6" s="35">
        <v>17.97356219190351</v>
      </c>
      <c r="R6" s="54">
        <v>17.2</v>
      </c>
      <c r="S6" s="34">
        <v>18.064187719636237</v>
      </c>
      <c r="T6" s="54">
        <v>17.6</v>
      </c>
      <c r="U6" s="35">
        <v>18.401760650268514</v>
      </c>
      <c r="V6" s="54">
        <v>17.4</v>
      </c>
      <c r="W6" s="35">
        <v>18.297015205084676</v>
      </c>
    </row>
    <row r="7" spans="1:23" ht="13.5">
      <c r="A7" s="18" t="s">
        <v>384</v>
      </c>
      <c r="B7" s="10">
        <v>18.7</v>
      </c>
      <c r="C7" s="12">
        <v>17.13164800093879</v>
      </c>
      <c r="D7" s="10">
        <v>18.7</v>
      </c>
      <c r="E7" s="12">
        <v>17.140825097294236</v>
      </c>
      <c r="F7" s="10">
        <v>18</v>
      </c>
      <c r="G7" s="13">
        <v>16.396440531923588</v>
      </c>
      <c r="H7" s="10">
        <v>20</v>
      </c>
      <c r="I7" s="12">
        <v>17.787958671219634</v>
      </c>
      <c r="J7" s="10">
        <v>19.6</v>
      </c>
      <c r="K7" s="12">
        <v>17.726288844023884</v>
      </c>
      <c r="L7" s="10">
        <v>20</v>
      </c>
      <c r="M7" s="12">
        <v>17.667558205704214</v>
      </c>
      <c r="N7" s="10">
        <v>19.7</v>
      </c>
      <c r="O7" s="12">
        <v>17.41791894740303</v>
      </c>
      <c r="P7" s="10">
        <v>19.7</v>
      </c>
      <c r="Q7" s="13">
        <v>17.763587111514234</v>
      </c>
      <c r="R7" s="10">
        <v>19.7</v>
      </c>
      <c r="S7" s="12">
        <v>17.85171767382019</v>
      </c>
      <c r="T7" s="10">
        <v>20</v>
      </c>
      <c r="U7" s="13">
        <v>18.18990973093486</v>
      </c>
      <c r="V7" s="10">
        <v>19.9</v>
      </c>
      <c r="W7" s="13">
        <v>18.086507005876</v>
      </c>
    </row>
    <row r="8" spans="1:23" ht="13.5">
      <c r="A8" s="18" t="s">
        <v>246</v>
      </c>
      <c r="B8" s="10">
        <v>18.8</v>
      </c>
      <c r="C8" s="12">
        <v>16.91336080987751</v>
      </c>
      <c r="D8" s="10">
        <v>18.8</v>
      </c>
      <c r="E8" s="12">
        <v>16.922873095055422</v>
      </c>
      <c r="F8" s="10">
        <v>18.1</v>
      </c>
      <c r="G8" s="13">
        <v>16.181982159465463</v>
      </c>
      <c r="H8" s="10">
        <v>19.2</v>
      </c>
      <c r="I8" s="12">
        <v>17.57585885896755</v>
      </c>
      <c r="J8" s="10">
        <v>19.2</v>
      </c>
      <c r="K8" s="12">
        <v>17.513246094243655</v>
      </c>
      <c r="L8" s="10">
        <v>19</v>
      </c>
      <c r="M8" s="12">
        <v>17.455379884938015</v>
      </c>
      <c r="N8" s="10">
        <v>18.8</v>
      </c>
      <c r="O8" s="12">
        <v>17.208426530760015</v>
      </c>
      <c r="P8" s="10">
        <v>19.2</v>
      </c>
      <c r="Q8" s="13">
        <v>17.554082831842763</v>
      </c>
      <c r="R8" s="10">
        <v>19.4</v>
      </c>
      <c r="S8" s="12">
        <v>17.640273078561428</v>
      </c>
      <c r="T8" s="10">
        <v>19.7</v>
      </c>
      <c r="U8" s="13">
        <v>17.978713496454215</v>
      </c>
      <c r="V8" s="10">
        <v>19.5</v>
      </c>
      <c r="W8" s="13">
        <v>17.876259435951475</v>
      </c>
    </row>
    <row r="9" spans="1:23" ht="13.5">
      <c r="A9" s="18" t="s">
        <v>247</v>
      </c>
      <c r="B9" s="10">
        <v>14.7</v>
      </c>
      <c r="C9" s="12">
        <v>16.695473750528006</v>
      </c>
      <c r="D9" s="10">
        <v>14.7</v>
      </c>
      <c r="E9" s="12">
        <v>16.70524989125873</v>
      </c>
      <c r="F9" s="10">
        <v>14</v>
      </c>
      <c r="G9" s="13">
        <v>15.967785558821035</v>
      </c>
      <c r="H9" s="10">
        <v>15.3</v>
      </c>
      <c r="I9" s="12">
        <v>17.364627117384586</v>
      </c>
      <c r="J9" s="10">
        <v>15.3</v>
      </c>
      <c r="K9" s="12">
        <v>17.300678261588338</v>
      </c>
      <c r="L9" s="10">
        <v>15.2</v>
      </c>
      <c r="M9" s="12">
        <v>17.244251076517628</v>
      </c>
      <c r="N9" s="10">
        <v>14.9</v>
      </c>
      <c r="O9" s="12">
        <v>16.999969813895333</v>
      </c>
      <c r="P9" s="10">
        <v>15.4</v>
      </c>
      <c r="Q9" s="13">
        <v>17.3451743928064</v>
      </c>
      <c r="R9" s="10">
        <v>15.5</v>
      </c>
      <c r="S9" s="12">
        <v>17.429960169880612</v>
      </c>
      <c r="T9" s="10">
        <v>15.9</v>
      </c>
      <c r="U9" s="13">
        <v>17.76827380878531</v>
      </c>
      <c r="V9" s="10">
        <v>15.8</v>
      </c>
      <c r="W9" s="13">
        <v>17.666394183750725</v>
      </c>
    </row>
    <row r="10" spans="1:23" ht="13.5">
      <c r="A10" s="18" t="s">
        <v>248</v>
      </c>
      <c r="B10" s="14">
        <v>14.5</v>
      </c>
      <c r="C10" s="15">
        <v>16.478142207760435</v>
      </c>
      <c r="D10" s="14">
        <v>14.6</v>
      </c>
      <c r="E10" s="15">
        <v>16.488113699125925</v>
      </c>
      <c r="F10" s="14">
        <v>13.8</v>
      </c>
      <c r="G10" s="16">
        <v>15.753987588286016</v>
      </c>
      <c r="H10" s="14">
        <v>15</v>
      </c>
      <c r="I10" s="15">
        <v>17.1543948789636</v>
      </c>
      <c r="J10" s="14">
        <v>14.9</v>
      </c>
      <c r="K10" s="15">
        <v>17.0887178714657</v>
      </c>
      <c r="L10" s="14">
        <v>14.9</v>
      </c>
      <c r="M10" s="15">
        <v>17.034295444477916</v>
      </c>
      <c r="N10" s="14">
        <v>14.6</v>
      </c>
      <c r="O10" s="15">
        <v>16.79266008473687</v>
      </c>
      <c r="P10" s="14">
        <v>14.9</v>
      </c>
      <c r="Q10" s="16">
        <v>17.13697654733236</v>
      </c>
      <c r="R10" s="14">
        <v>15</v>
      </c>
      <c r="S10" s="15">
        <v>17.220872006849238</v>
      </c>
      <c r="T10" s="14">
        <v>15.4</v>
      </c>
      <c r="U10" s="16">
        <v>17.558681624977908</v>
      </c>
      <c r="V10" s="14">
        <v>15.1</v>
      </c>
      <c r="W10" s="16">
        <v>17.45702289265886</v>
      </c>
    </row>
    <row r="11" spans="1:23" ht="13.5">
      <c r="A11" s="39" t="s">
        <v>15</v>
      </c>
      <c r="B11" s="40">
        <f>_xlfn.IFERROR(AVERAGE(B6:B10),"")</f>
        <v>16.66</v>
      </c>
      <c r="C11" s="41">
        <f aca="true" t="shared" si="0" ref="C11:W11">AVERAGE(C6:C10)</f>
        <v>16.913759222293965</v>
      </c>
      <c r="D11" s="42">
        <f>_xlfn.IFERROR(AVERAGE(D6:D10),"")</f>
        <v>16.68</v>
      </c>
      <c r="E11" s="43">
        <f t="shared" si="0"/>
        <v>16.923200179434957</v>
      </c>
      <c r="F11" s="44">
        <f>_xlfn.IFERROR(AVERAGE(F6:F10),"")</f>
        <v>15.940000000000001</v>
      </c>
      <c r="G11" s="45">
        <f t="shared" si="0"/>
        <v>16.182242324843912</v>
      </c>
      <c r="H11" s="40">
        <f>_xlfn.IFERROR(AVERAGE(H6:H10),"")</f>
        <v>17.38</v>
      </c>
      <c r="I11" s="41">
        <f t="shared" si="0"/>
        <v>17.57672442554985</v>
      </c>
      <c r="J11" s="42">
        <f>_xlfn.IFERROR(AVERAGE(J6:J10),"")</f>
        <v>17.240000000000002</v>
      </c>
      <c r="K11" s="43">
        <f t="shared" si="0"/>
        <v>17.51371907705761</v>
      </c>
      <c r="L11" s="44">
        <f>_xlfn.IFERROR(AVERAGE(L6:L10),"")</f>
        <v>17.28</v>
      </c>
      <c r="M11" s="41">
        <f t="shared" si="0"/>
        <v>17.45642669588473</v>
      </c>
      <c r="N11" s="42">
        <f>_xlfn.IFERROR(AVERAGE(N6:N10),"")</f>
        <v>17</v>
      </c>
      <c r="O11" s="43">
        <f t="shared" si="0"/>
        <v>17.209459654185576</v>
      </c>
      <c r="P11" s="44">
        <f>_xlfn.IFERROR(AVERAGE(P6:P10),"")</f>
        <v>17.28</v>
      </c>
      <c r="Q11" s="45">
        <f t="shared" si="0"/>
        <v>17.554676615079853</v>
      </c>
      <c r="R11" s="40">
        <f>_xlfn.IFERROR(AVERAGE(R6:R10),"")</f>
        <v>17.36</v>
      </c>
      <c r="S11" s="41">
        <f t="shared" si="0"/>
        <v>17.64140212974954</v>
      </c>
      <c r="T11" s="42">
        <f>_xlfn.IFERROR(AVERAGE(T6:T10),"")</f>
        <v>17.720000000000002</v>
      </c>
      <c r="U11" s="45">
        <f t="shared" si="0"/>
        <v>17.97946786228416</v>
      </c>
      <c r="V11" s="40">
        <f>_xlfn.IFERROR(AVERAGE(V6:V10),"")</f>
        <v>17.54</v>
      </c>
      <c r="W11" s="45">
        <f t="shared" si="0"/>
        <v>17.87663974466435</v>
      </c>
    </row>
    <row r="12" spans="1:23" ht="13.5">
      <c r="A12" s="53" t="s">
        <v>385</v>
      </c>
      <c r="B12" s="54">
        <v>15</v>
      </c>
      <c r="C12" s="34">
        <v>16.2615124822147</v>
      </c>
      <c r="D12" s="54">
        <v>15</v>
      </c>
      <c r="E12" s="34">
        <v>16.271613659385068</v>
      </c>
      <c r="F12" s="54">
        <v>14.3</v>
      </c>
      <c r="G12" s="35">
        <v>15.540716681890476</v>
      </c>
      <c r="H12" s="54">
        <v>15.9</v>
      </c>
      <c r="I12" s="34">
        <v>16.94528071382043</v>
      </c>
      <c r="J12" s="54">
        <v>15.6</v>
      </c>
      <c r="K12" s="34">
        <v>16.8774874508</v>
      </c>
      <c r="L12" s="54">
        <v>15.9</v>
      </c>
      <c r="M12" s="34">
        <v>16.82562287018039</v>
      </c>
      <c r="N12" s="54">
        <v>15.6</v>
      </c>
      <c r="O12" s="34">
        <v>16.58659555777629</v>
      </c>
      <c r="P12" s="54">
        <v>15.7</v>
      </c>
      <c r="Q12" s="35">
        <v>16.929593534517707</v>
      </c>
      <c r="R12" s="54">
        <v>15.7</v>
      </c>
      <c r="S12" s="34">
        <v>17.013088420748968</v>
      </c>
      <c r="T12" s="54">
        <v>16</v>
      </c>
      <c r="U12" s="35">
        <v>17.35001697682622</v>
      </c>
      <c r="V12" s="54">
        <v>15.9</v>
      </c>
      <c r="W12" s="35">
        <v>17.248246968983786</v>
      </c>
    </row>
    <row r="13" spans="1:23" ht="13.5">
      <c r="A13" s="18" t="s">
        <v>386</v>
      </c>
      <c r="B13" s="10">
        <v>17.7</v>
      </c>
      <c r="C13" s="12">
        <v>16.04572135516632</v>
      </c>
      <c r="D13" s="10">
        <v>17.7</v>
      </c>
      <c r="E13" s="12">
        <v>16.055889392394295</v>
      </c>
      <c r="F13" s="10">
        <v>17</v>
      </c>
      <c r="G13" s="13">
        <v>15.328092505944275</v>
      </c>
      <c r="H13" s="10">
        <v>18.4</v>
      </c>
      <c r="I13" s="12">
        <v>16.73739006581777</v>
      </c>
      <c r="J13" s="10">
        <v>18.2</v>
      </c>
      <c r="K13" s="12">
        <v>16.66709925919865</v>
      </c>
      <c r="L13" s="10">
        <v>18.3</v>
      </c>
      <c r="M13" s="12">
        <v>16.61832926007767</v>
      </c>
      <c r="N13" s="10">
        <v>18</v>
      </c>
      <c r="O13" s="12">
        <v>16.381861259561763</v>
      </c>
      <c r="P13" s="10">
        <v>18.2</v>
      </c>
      <c r="Q13" s="13">
        <v>16.72311891425277</v>
      </c>
      <c r="R13" s="10">
        <v>18.4</v>
      </c>
      <c r="S13" s="12">
        <v>16.80667604147844</v>
      </c>
      <c r="T13" s="10">
        <v>18.7</v>
      </c>
      <c r="U13" s="13">
        <v>17.142349010916746</v>
      </c>
      <c r="V13" s="10">
        <v>18.4</v>
      </c>
      <c r="W13" s="13">
        <v>17.040157451794805</v>
      </c>
    </row>
    <row r="14" spans="1:23" ht="13.5">
      <c r="A14" s="18" t="s">
        <v>249</v>
      </c>
      <c r="B14" s="10">
        <v>18.9</v>
      </c>
      <c r="C14" s="12">
        <v>15.830895708847564</v>
      </c>
      <c r="D14" s="10">
        <v>19</v>
      </c>
      <c r="E14" s="12">
        <v>15.84107060745493</v>
      </c>
      <c r="F14" s="10">
        <v>18.2</v>
      </c>
      <c r="G14" s="13">
        <v>15.116225666551019</v>
      </c>
      <c r="H14" s="10">
        <v>20.1</v>
      </c>
      <c r="I14" s="12">
        <v>16.530815068472617</v>
      </c>
      <c r="J14" s="10">
        <v>19.8</v>
      </c>
      <c r="K14" s="12">
        <v>16.45765507986504</v>
      </c>
      <c r="L14" s="10">
        <v>20.1</v>
      </c>
      <c r="M14" s="12">
        <v>16.41249643810175</v>
      </c>
      <c r="N14" s="10">
        <v>19.9</v>
      </c>
      <c r="O14" s="12">
        <v>16.178528991975483</v>
      </c>
      <c r="P14" s="10">
        <v>19.8</v>
      </c>
      <c r="Q14" s="13">
        <v>16.51763546433777</v>
      </c>
      <c r="R14" s="10">
        <v>19.7</v>
      </c>
      <c r="S14" s="12">
        <v>16.60168840087695</v>
      </c>
      <c r="T14" s="10">
        <v>20.1</v>
      </c>
      <c r="U14" s="13">
        <v>16.93573608855268</v>
      </c>
      <c r="V14" s="10">
        <v>20</v>
      </c>
      <c r="W14" s="13">
        <v>16.832834945332472</v>
      </c>
    </row>
    <row r="15" spans="1:23" ht="13.5">
      <c r="A15" s="18" t="s">
        <v>250</v>
      </c>
      <c r="B15" s="10">
        <v>19.3</v>
      </c>
      <c r="C15" s="12">
        <v>15.617152204712081</v>
      </c>
      <c r="D15" s="10">
        <v>19.3</v>
      </c>
      <c r="E15" s="12">
        <v>15.627276771830335</v>
      </c>
      <c r="F15" s="10">
        <v>18.6</v>
      </c>
      <c r="G15" s="13">
        <v>14.905217470105667</v>
      </c>
      <c r="H15" s="10">
        <v>20.3</v>
      </c>
      <c r="I15" s="12">
        <v>16.3256344418488</v>
      </c>
      <c r="J15" s="10">
        <v>20.1</v>
      </c>
      <c r="K15" s="12">
        <v>16.249246071535143</v>
      </c>
      <c r="L15" s="10">
        <v>20.2</v>
      </c>
      <c r="M15" s="12">
        <v>16.20819212331218</v>
      </c>
      <c r="N15" s="10">
        <v>20</v>
      </c>
      <c r="O15" s="12">
        <v>15.976657373423311</v>
      </c>
      <c r="P15" s="10">
        <v>20.1</v>
      </c>
      <c r="Q15" s="13">
        <v>16.31321514073023</v>
      </c>
      <c r="R15" s="10">
        <v>20.1</v>
      </c>
      <c r="S15" s="12">
        <v>16.398166112153028</v>
      </c>
      <c r="T15" s="10">
        <v>20.4</v>
      </c>
      <c r="U15" s="13">
        <v>16.730225944685035</v>
      </c>
      <c r="V15" s="10">
        <v>20.4</v>
      </c>
      <c r="W15" s="13">
        <v>16.626349614301393</v>
      </c>
    </row>
    <row r="16" spans="1:23" ht="13.5">
      <c r="A16" s="18" t="s">
        <v>251</v>
      </c>
      <c r="B16" s="14">
        <v>19.8</v>
      </c>
      <c r="C16" s="15">
        <v>15.404597021762605</v>
      </c>
      <c r="D16" s="14">
        <v>19.8</v>
      </c>
      <c r="E16" s="15">
        <v>15.414616841597272</v>
      </c>
      <c r="F16" s="14">
        <v>19.1</v>
      </c>
      <c r="G16" s="16">
        <v>14.695159738453903</v>
      </c>
      <c r="H16" s="14">
        <v>20.3</v>
      </c>
      <c r="I16" s="15">
        <v>16.121913471108357</v>
      </c>
      <c r="J16" s="14">
        <v>20.3</v>
      </c>
      <c r="K16" s="15">
        <v>16.04195268233009</v>
      </c>
      <c r="L16" s="14">
        <v>20.2</v>
      </c>
      <c r="M16" s="15">
        <v>16.00546999288665</v>
      </c>
      <c r="N16" s="14">
        <v>19.9</v>
      </c>
      <c r="O16" s="15">
        <v>15.776291957566961</v>
      </c>
      <c r="P16" s="14">
        <v>20.4</v>
      </c>
      <c r="Q16" s="16">
        <v>16.10991910116032</v>
      </c>
      <c r="R16" s="14">
        <v>20.5</v>
      </c>
      <c r="S16" s="15">
        <v>16.196137124126636</v>
      </c>
      <c r="T16" s="14">
        <v>20.8</v>
      </c>
      <c r="U16" s="16">
        <v>16.525855904631328</v>
      </c>
      <c r="V16" s="14">
        <v>20.7</v>
      </c>
      <c r="W16" s="16">
        <v>16.420761241953947</v>
      </c>
    </row>
    <row r="17" spans="1:23" ht="13.5">
      <c r="A17" s="39" t="s">
        <v>16</v>
      </c>
      <c r="B17" s="40">
        <f>_xlfn.IFERROR(AVERAGE(B12:B16),"")</f>
        <v>18.14</v>
      </c>
      <c r="C17" s="41">
        <f aca="true" t="shared" si="1" ref="C17:W17">AVERAGE(C12:C16)</f>
        <v>15.831975754540656</v>
      </c>
      <c r="D17" s="42">
        <f>_xlfn.IFERROR(AVERAGE(D12:D16),"")</f>
        <v>18.16</v>
      </c>
      <c r="E17" s="43">
        <f t="shared" si="1"/>
        <v>15.84209345453238</v>
      </c>
      <c r="F17" s="44">
        <f>_xlfn.IFERROR(AVERAGE(F12:F16),"")</f>
        <v>17.439999999999998</v>
      </c>
      <c r="G17" s="45">
        <f t="shared" si="1"/>
        <v>15.117082412589067</v>
      </c>
      <c r="H17" s="40">
        <f>_xlfn.IFERROR(AVERAGE(H12:H16),"")</f>
        <v>19</v>
      </c>
      <c r="I17" s="41">
        <f t="shared" si="1"/>
        <v>16.532206752213593</v>
      </c>
      <c r="J17" s="42">
        <f>_xlfn.IFERROR(AVERAGE(J12:J16),"")</f>
        <v>18.799999999999997</v>
      </c>
      <c r="K17" s="43">
        <f t="shared" si="1"/>
        <v>16.458688108745786</v>
      </c>
      <c r="L17" s="44">
        <f>_xlfn.IFERROR(AVERAGE(L12:L16),"")</f>
        <v>18.94</v>
      </c>
      <c r="M17" s="41">
        <f t="shared" si="1"/>
        <v>16.41402213691173</v>
      </c>
      <c r="N17" s="42">
        <f>_xlfn.IFERROR(AVERAGE(N12:N16),"")</f>
        <v>18.68</v>
      </c>
      <c r="O17" s="43">
        <f t="shared" si="1"/>
        <v>16.179987028060758</v>
      </c>
      <c r="P17" s="44">
        <f>_xlfn.IFERROR(AVERAGE(P12:P16),"")</f>
        <v>18.840000000000003</v>
      </c>
      <c r="Q17" s="45">
        <f t="shared" si="1"/>
        <v>16.51869643099976</v>
      </c>
      <c r="R17" s="40">
        <f>_xlfn.IFERROR(AVERAGE(R12:R16),"")</f>
        <v>18.880000000000003</v>
      </c>
      <c r="S17" s="41">
        <f t="shared" si="1"/>
        <v>16.603151219876803</v>
      </c>
      <c r="T17" s="42">
        <f>_xlfn.IFERROR(AVERAGE(T12:T16),"")</f>
        <v>19.2</v>
      </c>
      <c r="U17" s="45">
        <f t="shared" si="1"/>
        <v>16.936836785122402</v>
      </c>
      <c r="V17" s="40">
        <f>_xlfn.IFERROR(AVERAGE(V12:V16),"")</f>
        <v>19.08</v>
      </c>
      <c r="W17" s="45">
        <f t="shared" si="1"/>
        <v>16.83367004447328</v>
      </c>
    </row>
    <row r="18" spans="1:23" ht="13.5">
      <c r="A18" s="53" t="s">
        <v>387</v>
      </c>
      <c r="B18" s="54">
        <v>20</v>
      </c>
      <c r="C18" s="34">
        <v>15.193325656677814</v>
      </c>
      <c r="D18" s="54">
        <v>20</v>
      </c>
      <c r="E18" s="34">
        <v>15.203189056052242</v>
      </c>
      <c r="F18" s="54">
        <v>19.3</v>
      </c>
      <c r="G18" s="35">
        <v>14.486134680041861</v>
      </c>
      <c r="H18" s="54">
        <v>20.5</v>
      </c>
      <c r="I18" s="34">
        <v>15.9197040668626</v>
      </c>
      <c r="J18" s="54">
        <v>20.5</v>
      </c>
      <c r="K18" s="34">
        <v>15.835844626024931</v>
      </c>
      <c r="L18" s="54">
        <v>20.4</v>
      </c>
      <c r="M18" s="34">
        <v>15.804369829982006</v>
      </c>
      <c r="N18" s="54">
        <v>20.2</v>
      </c>
      <c r="O18" s="34">
        <v>15.577465428734735</v>
      </c>
      <c r="P18" s="54">
        <v>20.6</v>
      </c>
      <c r="Q18" s="35">
        <v>15.907797791948727</v>
      </c>
      <c r="R18" s="54">
        <v>20.7</v>
      </c>
      <c r="S18" s="34">
        <v>15.995617048522579</v>
      </c>
      <c r="T18" s="54">
        <v>21.1</v>
      </c>
      <c r="U18" s="35">
        <v>16.322653157021847</v>
      </c>
      <c r="V18" s="54">
        <v>20.9</v>
      </c>
      <c r="W18" s="35">
        <v>16.216119350469654</v>
      </c>
    </row>
    <row r="19" spans="1:23" ht="13.5">
      <c r="A19" s="18" t="s">
        <v>388</v>
      </c>
      <c r="B19" s="10">
        <v>17.6</v>
      </c>
      <c r="C19" s="12">
        <v>14.983422787075101</v>
      </c>
      <c r="D19" s="10">
        <v>17.6</v>
      </c>
      <c r="E19" s="12">
        <v>14.993080796975656</v>
      </c>
      <c r="F19" s="10">
        <v>17</v>
      </c>
      <c r="G19" s="13">
        <v>14.27821481802195</v>
      </c>
      <c r="H19" s="10">
        <v>18.4</v>
      </c>
      <c r="I19" s="12">
        <v>15.719044906926177</v>
      </c>
      <c r="J19" s="10">
        <v>18.3</v>
      </c>
      <c r="K19" s="12">
        <v>15.630980920835428</v>
      </c>
      <c r="L19" s="10">
        <v>18.2</v>
      </c>
      <c r="M19" s="12">
        <v>15.604917755439105</v>
      </c>
      <c r="N19" s="10">
        <v>18</v>
      </c>
      <c r="O19" s="12">
        <v>15.380197872654957</v>
      </c>
      <c r="P19" s="10">
        <v>18.4</v>
      </c>
      <c r="Q19" s="13">
        <v>15.706891097456642</v>
      </c>
      <c r="R19" s="10">
        <v>18.5</v>
      </c>
      <c r="S19" s="12">
        <v>15.796609558090843</v>
      </c>
      <c r="T19" s="10">
        <v>18.8</v>
      </c>
      <c r="U19" s="13">
        <v>16.12063508108015</v>
      </c>
      <c r="V19" s="10">
        <v>18.8</v>
      </c>
      <c r="W19" s="13">
        <v>16.012463382732008</v>
      </c>
    </row>
    <row r="20" spans="1:23" ht="13.5">
      <c r="A20" s="18" t="s">
        <v>252</v>
      </c>
      <c r="B20" s="10">
        <v>14.9</v>
      </c>
      <c r="C20" s="12">
        <v>14.774962198836722</v>
      </c>
      <c r="D20" s="10">
        <v>14.9</v>
      </c>
      <c r="E20" s="12">
        <v>14.784368513627692</v>
      </c>
      <c r="F20" s="10">
        <v>14.2</v>
      </c>
      <c r="G20" s="13">
        <v>14.071462975909629</v>
      </c>
      <c r="H20" s="10">
        <v>15.5</v>
      </c>
      <c r="I20" s="12">
        <v>15.519961658541877</v>
      </c>
      <c r="J20" s="10">
        <v>15.4</v>
      </c>
      <c r="K20" s="12">
        <v>15.427409990424692</v>
      </c>
      <c r="L20" s="10">
        <v>15.3</v>
      </c>
      <c r="M20" s="12">
        <v>15.407126541756483</v>
      </c>
      <c r="N20" s="10">
        <v>15.1</v>
      </c>
      <c r="O20" s="12">
        <v>15.184497120673315</v>
      </c>
      <c r="P20" s="10">
        <v>15.5</v>
      </c>
      <c r="Q20" s="13">
        <v>15.507228551195343</v>
      </c>
      <c r="R20" s="10">
        <v>15.7</v>
      </c>
      <c r="S20" s="12">
        <v>15.599106852881729</v>
      </c>
      <c r="T20" s="10">
        <v>16</v>
      </c>
      <c r="U20" s="13">
        <v>15.919809626023643</v>
      </c>
      <c r="V20" s="10">
        <v>15.8</v>
      </c>
      <c r="W20" s="13">
        <v>15.809822944207566</v>
      </c>
    </row>
    <row r="21" spans="1:23" ht="13.5">
      <c r="A21" s="18" t="s">
        <v>253</v>
      </c>
      <c r="B21" s="10">
        <v>16</v>
      </c>
      <c r="C21" s="12">
        <v>14.568006778007664</v>
      </c>
      <c r="D21" s="10">
        <v>16</v>
      </c>
      <c r="E21" s="12">
        <v>14.57711771391153</v>
      </c>
      <c r="F21" s="10">
        <v>15.3</v>
      </c>
      <c r="G21" s="13">
        <v>13.86593232100701</v>
      </c>
      <c r="H21" s="10">
        <v>16.6</v>
      </c>
      <c r="I21" s="12">
        <v>15.322467279611097</v>
      </c>
      <c r="J21" s="10">
        <v>16.5</v>
      </c>
      <c r="K21" s="12">
        <v>15.225169826430578</v>
      </c>
      <c r="L21" s="10">
        <v>16.4</v>
      </c>
      <c r="M21" s="12">
        <v>15.210996007217343</v>
      </c>
      <c r="N21" s="10">
        <v>16.2</v>
      </c>
      <c r="O21" s="12">
        <v>14.990359165141745</v>
      </c>
      <c r="P21" s="10">
        <v>16.6</v>
      </c>
      <c r="Q21" s="13">
        <v>15.30882960722403</v>
      </c>
      <c r="R21" s="10">
        <v>16.8</v>
      </c>
      <c r="S21" s="12">
        <v>15.403090191571028</v>
      </c>
      <c r="T21" s="10">
        <v>17.1</v>
      </c>
      <c r="U21" s="13">
        <v>15.720175740060977</v>
      </c>
      <c r="V21" s="10">
        <v>16.9</v>
      </c>
      <c r="W21" s="13">
        <v>15.608218103240732</v>
      </c>
    </row>
    <row r="22" spans="1:23" ht="13.5">
      <c r="A22" s="18" t="s">
        <v>254</v>
      </c>
      <c r="B22" s="14">
        <v>14.5</v>
      </c>
      <c r="C22" s="15">
        <v>14.362608567349994</v>
      </c>
      <c r="D22" s="14">
        <v>14.5</v>
      </c>
      <c r="E22" s="15">
        <v>14.371383021698188</v>
      </c>
      <c r="F22" s="14">
        <v>13.8</v>
      </c>
      <c r="G22" s="16">
        <v>13.661666465427574</v>
      </c>
      <c r="H22" s="14">
        <v>15.3</v>
      </c>
      <c r="I22" s="15">
        <v>15.126562396941681</v>
      </c>
      <c r="J22" s="14">
        <v>15.2</v>
      </c>
      <c r="K22" s="15">
        <v>15.024288211418018</v>
      </c>
      <c r="L22" s="14">
        <v>15.2</v>
      </c>
      <c r="M22" s="15">
        <v>15.016513487527527</v>
      </c>
      <c r="N22" s="14">
        <v>15</v>
      </c>
      <c r="O22" s="15">
        <v>14.797768643208412</v>
      </c>
      <c r="P22" s="14">
        <v>15.2</v>
      </c>
      <c r="Q22" s="16">
        <v>15.11170397007432</v>
      </c>
      <c r="R22" s="14">
        <v>15.4</v>
      </c>
      <c r="S22" s="15">
        <v>15.20853048431838</v>
      </c>
      <c r="T22" s="14">
        <v>15.7</v>
      </c>
      <c r="U22" s="16">
        <v>15.521723846170625</v>
      </c>
      <c r="V22" s="14">
        <v>15.6</v>
      </c>
      <c r="W22" s="16">
        <v>15.407659747697881</v>
      </c>
    </row>
    <row r="23" spans="1:23" ht="13.5">
      <c r="A23" s="39" t="s">
        <v>17</v>
      </c>
      <c r="B23" s="40">
        <f>_xlfn.IFERROR(AVERAGE(B18:B22),"")</f>
        <v>16.6</v>
      </c>
      <c r="C23" s="41">
        <f aca="true" t="shared" si="2" ref="C23:W23">AVERAGE(C18:C22)</f>
        <v>14.77646519758946</v>
      </c>
      <c r="D23" s="42">
        <f>_xlfn.IFERROR(AVERAGE(D18:D22),"")</f>
        <v>16.6</v>
      </c>
      <c r="E23" s="43">
        <f t="shared" si="2"/>
        <v>14.785827820453061</v>
      </c>
      <c r="F23" s="44">
        <f>_xlfn.IFERROR(AVERAGE(F18:F22),"")</f>
        <v>15.919999999999998</v>
      </c>
      <c r="G23" s="45">
        <f t="shared" si="2"/>
        <v>14.072682252081606</v>
      </c>
      <c r="H23" s="40">
        <f>_xlfn.IFERROR(AVERAGE(H18:H22),"")</f>
        <v>17.259999999999998</v>
      </c>
      <c r="I23" s="41">
        <f t="shared" si="2"/>
        <v>15.521548061776688</v>
      </c>
      <c r="J23" s="42">
        <f>_xlfn.IFERROR(AVERAGE(J18:J22),"")</f>
        <v>17.18</v>
      </c>
      <c r="K23" s="43">
        <f t="shared" si="2"/>
        <v>15.42873871502673</v>
      </c>
      <c r="L23" s="44">
        <f>_xlfn.IFERROR(AVERAGE(L18:L22),"")</f>
        <v>17.099999999999998</v>
      </c>
      <c r="M23" s="41">
        <f t="shared" si="2"/>
        <v>15.408784724384494</v>
      </c>
      <c r="N23" s="42">
        <f>_xlfn.IFERROR(AVERAGE(N18:N22),"")</f>
        <v>16.9</v>
      </c>
      <c r="O23" s="43">
        <f t="shared" si="2"/>
        <v>15.186057646082634</v>
      </c>
      <c r="P23" s="44">
        <f>_xlfn.IFERROR(AVERAGE(P18:P22),"")</f>
        <v>17.259999999999998</v>
      </c>
      <c r="Q23" s="45">
        <f t="shared" si="2"/>
        <v>15.508490203579811</v>
      </c>
      <c r="R23" s="40">
        <f>_xlfn.IFERROR(AVERAGE(R18:R22),"")</f>
        <v>17.42</v>
      </c>
      <c r="S23" s="41">
        <f t="shared" si="2"/>
        <v>15.60059082707691</v>
      </c>
      <c r="T23" s="42">
        <f>_xlfn.IFERROR(AVERAGE(T18:T22),"")</f>
        <v>17.740000000000002</v>
      </c>
      <c r="U23" s="45">
        <f t="shared" si="2"/>
        <v>15.920999490071448</v>
      </c>
      <c r="V23" s="40">
        <f>_xlfn.IFERROR(AVERAGE(V18:V22),"")</f>
        <v>17.6</v>
      </c>
      <c r="W23" s="45">
        <f t="shared" si="2"/>
        <v>15.810856705669568</v>
      </c>
    </row>
    <row r="24" spans="1:23" ht="13.5">
      <c r="A24" s="53" t="s">
        <v>389</v>
      </c>
      <c r="B24" s="54">
        <v>13.1</v>
      </c>
      <c r="C24" s="34">
        <v>14.158808887211084</v>
      </c>
      <c r="D24" s="54">
        <v>13.1</v>
      </c>
      <c r="E24" s="34">
        <v>14.167208299862857</v>
      </c>
      <c r="F24" s="54">
        <v>12.4</v>
      </c>
      <c r="G24" s="35">
        <v>13.458699624171667</v>
      </c>
      <c r="H24" s="54">
        <v>13.9</v>
      </c>
      <c r="I24" s="34">
        <v>14.932235759011801</v>
      </c>
      <c r="J24" s="54">
        <v>13.7</v>
      </c>
      <c r="K24" s="34">
        <v>14.824783000768045</v>
      </c>
      <c r="L24" s="54">
        <v>13.8</v>
      </c>
      <c r="M24" s="34">
        <v>14.823654381810519</v>
      </c>
      <c r="N24" s="54">
        <v>13.6</v>
      </c>
      <c r="O24" s="34">
        <v>14.606699385796082</v>
      </c>
      <c r="P24" s="54">
        <v>13.8</v>
      </c>
      <c r="Q24" s="35">
        <v>14.91585198105806</v>
      </c>
      <c r="R24" s="54">
        <v>14</v>
      </c>
      <c r="S24" s="34">
        <v>15.015388943250542</v>
      </c>
      <c r="T24" s="54">
        <v>14.3</v>
      </c>
      <c r="U24" s="35">
        <v>15.32443636156825</v>
      </c>
      <c r="V24" s="54">
        <v>14.1</v>
      </c>
      <c r="W24" s="35">
        <v>15.208149995525734</v>
      </c>
    </row>
    <row r="25" spans="1:23" ht="13.5">
      <c r="A25" s="18" t="s">
        <v>390</v>
      </c>
      <c r="B25" s="10">
        <v>12.3</v>
      </c>
      <c r="C25" s="12">
        <v>13.956638519937096</v>
      </c>
      <c r="D25" s="10">
        <v>12.3</v>
      </c>
      <c r="E25" s="12">
        <v>13.964626838141072</v>
      </c>
      <c r="F25" s="10">
        <v>11.6</v>
      </c>
      <c r="G25" s="13">
        <v>13.257056829320813</v>
      </c>
      <c r="H25" s="10">
        <v>13.2</v>
      </c>
      <c r="I25" s="12">
        <v>14.739464760252211</v>
      </c>
      <c r="J25" s="10">
        <v>13</v>
      </c>
      <c r="K25" s="12">
        <v>14.626662461632703</v>
      </c>
      <c r="L25" s="10">
        <v>13.1</v>
      </c>
      <c r="M25" s="12">
        <v>14.63238276931507</v>
      </c>
      <c r="N25" s="10">
        <v>12.9</v>
      </c>
      <c r="O25" s="12">
        <v>14.417115028135557</v>
      </c>
      <c r="P25" s="10">
        <v>13.1</v>
      </c>
      <c r="Q25" s="13">
        <v>14.721265058447507</v>
      </c>
      <c r="R25" s="10">
        <v>13.3</v>
      </c>
      <c r="S25" s="12">
        <v>14.823617786295957</v>
      </c>
      <c r="T25" s="10">
        <v>13.5</v>
      </c>
      <c r="U25" s="13">
        <v>15.12828825751395</v>
      </c>
      <c r="V25" s="10">
        <v>13.4</v>
      </c>
      <c r="W25" s="13">
        <v>15.0096826564367</v>
      </c>
    </row>
    <row r="26" spans="1:23" ht="13.5">
      <c r="A26" s="18" t="s">
        <v>255</v>
      </c>
      <c r="B26" s="10">
        <v>12.5</v>
      </c>
      <c r="C26" s="12">
        <v>13.756117956639569</v>
      </c>
      <c r="D26" s="10">
        <v>12.6</v>
      </c>
      <c r="E26" s="12">
        <v>13.763661604475267</v>
      </c>
      <c r="F26" s="10">
        <v>11.8</v>
      </c>
      <c r="G26" s="13">
        <v>13.056754199039796</v>
      </c>
      <c r="H26" s="10">
        <v>13.2</v>
      </c>
      <c r="I26" s="12">
        <v>14.548216033370446</v>
      </c>
      <c r="J26" s="10">
        <v>13</v>
      </c>
      <c r="K26" s="12">
        <v>14.429925666712139</v>
      </c>
      <c r="L26" s="10">
        <v>13.1</v>
      </c>
      <c r="M26" s="12">
        <v>14.442652092722772</v>
      </c>
      <c r="N26" s="10">
        <v>12.8</v>
      </c>
      <c r="O26" s="12">
        <v>14.228969677822176</v>
      </c>
      <c r="P26" s="10">
        <v>13.1</v>
      </c>
      <c r="Q26" s="13">
        <v>14.527926188663141</v>
      </c>
      <c r="R26" s="10">
        <v>13.3</v>
      </c>
      <c r="S26" s="12">
        <v>14.633160989757664</v>
      </c>
      <c r="T26" s="10">
        <v>13.6</v>
      </c>
      <c r="U26" s="13">
        <v>14.93324765587346</v>
      </c>
      <c r="V26" s="10">
        <v>13.4</v>
      </c>
      <c r="W26" s="13">
        <v>14.812243741598076</v>
      </c>
    </row>
    <row r="27" spans="1:23" ht="13.5">
      <c r="A27" s="18" t="s">
        <v>256</v>
      </c>
      <c r="B27" s="10">
        <v>12.2</v>
      </c>
      <c r="C27" s="12">
        <v>13.55725770470633</v>
      </c>
      <c r="D27" s="10">
        <v>12.2</v>
      </c>
      <c r="E27" s="12">
        <v>13.564325558093062</v>
      </c>
      <c r="F27" s="10">
        <v>11.5</v>
      </c>
      <c r="G27" s="13">
        <v>12.857799259704304</v>
      </c>
      <c r="H27" s="10">
        <v>12.9</v>
      </c>
      <c r="I27" s="12">
        <v>14.35844610578502</v>
      </c>
      <c r="J27" s="10">
        <v>12.7</v>
      </c>
      <c r="K27" s="12">
        <v>14.234562940252282</v>
      </c>
      <c r="L27" s="10">
        <v>12.8</v>
      </c>
      <c r="M27" s="12">
        <v>14.254405903502269</v>
      </c>
      <c r="N27" s="10">
        <v>12.6</v>
      </c>
      <c r="O27" s="12">
        <v>14.04220863599185</v>
      </c>
      <c r="P27" s="10">
        <v>12.8</v>
      </c>
      <c r="Q27" s="13">
        <v>14.335810465269363</v>
      </c>
      <c r="R27" s="10">
        <v>13</v>
      </c>
      <c r="S27" s="12">
        <v>14.44395508470296</v>
      </c>
      <c r="T27" s="10">
        <v>13.3</v>
      </c>
      <c r="U27" s="13">
        <v>14.739276458633256</v>
      </c>
      <c r="V27" s="10">
        <v>13.1</v>
      </c>
      <c r="W27" s="13">
        <v>14.615812017887308</v>
      </c>
    </row>
    <row r="28" spans="1:23" ht="13.5">
      <c r="A28" s="18" t="s">
        <v>257</v>
      </c>
      <c r="B28" s="14">
        <v>14.4</v>
      </c>
      <c r="C28" s="15">
        <v>13.360058654040346</v>
      </c>
      <c r="D28" s="14">
        <v>14.4</v>
      </c>
      <c r="E28" s="15">
        <v>13.36662202213999</v>
      </c>
      <c r="F28" s="14">
        <v>13.7</v>
      </c>
      <c r="G28" s="16">
        <v>12.660191319109547</v>
      </c>
      <c r="H28" s="14">
        <v>15.1</v>
      </c>
      <c r="I28" s="15">
        <v>14.170102115806863</v>
      </c>
      <c r="J28" s="14">
        <v>14.9</v>
      </c>
      <c r="K28" s="15">
        <v>14.04055635331887</v>
      </c>
      <c r="L28" s="14">
        <v>14.9</v>
      </c>
      <c r="M28" s="15">
        <v>14.067578664345314</v>
      </c>
      <c r="N28" s="14">
        <v>14.7</v>
      </c>
      <c r="O28" s="15">
        <v>13.856769166869183</v>
      </c>
      <c r="P28" s="14">
        <v>15.1</v>
      </c>
      <c r="Q28" s="16">
        <v>14.144885672262788</v>
      </c>
      <c r="R28" s="14">
        <v>15.3</v>
      </c>
      <c r="S28" s="15">
        <v>14.25592999197048</v>
      </c>
      <c r="T28" s="14">
        <v>15.5</v>
      </c>
      <c r="U28" s="16">
        <v>14.546331006378487</v>
      </c>
      <c r="V28" s="14">
        <v>15.4</v>
      </c>
      <c r="W28" s="16">
        <v>14.42035960298212</v>
      </c>
    </row>
    <row r="29" spans="1:23" ht="13.5">
      <c r="A29" s="39" t="s">
        <v>18</v>
      </c>
      <c r="B29" s="40">
        <f>_xlfn.IFERROR(AVERAGE(B24:B28),"")</f>
        <v>12.9</v>
      </c>
      <c r="C29" s="41">
        <f aca="true" t="shared" si="3" ref="C29:W29">AVERAGE(C24:C28)</f>
        <v>13.757776344506885</v>
      </c>
      <c r="D29" s="42">
        <f>_xlfn.IFERROR(AVERAGE(D24:D28),"")</f>
        <v>12.920000000000002</v>
      </c>
      <c r="E29" s="43">
        <f t="shared" si="3"/>
        <v>13.76528886454245</v>
      </c>
      <c r="F29" s="44">
        <f>_xlfn.IFERROR(AVERAGE(F24:F28),"")</f>
        <v>12.2</v>
      </c>
      <c r="G29" s="45">
        <f t="shared" si="3"/>
        <v>13.058100246269225</v>
      </c>
      <c r="H29" s="40">
        <f>_xlfn.IFERROR(AVERAGE(H24:H28),"")</f>
        <v>13.66</v>
      </c>
      <c r="I29" s="41">
        <f t="shared" si="3"/>
        <v>14.549692954845266</v>
      </c>
      <c r="J29" s="42">
        <f>_xlfn.IFERROR(AVERAGE(J24:J28),"")</f>
        <v>13.460000000000003</v>
      </c>
      <c r="K29" s="43">
        <f t="shared" si="3"/>
        <v>14.43129808453681</v>
      </c>
      <c r="L29" s="44">
        <f>_xlfn.IFERROR(AVERAGE(L24:L28),"")</f>
        <v>13.540000000000001</v>
      </c>
      <c r="M29" s="41">
        <f t="shared" si="3"/>
        <v>14.44413476233919</v>
      </c>
      <c r="N29" s="42">
        <f>_xlfn.IFERROR(AVERAGE(N24:N28),"")</f>
        <v>13.319999999999999</v>
      </c>
      <c r="O29" s="43">
        <f t="shared" si="3"/>
        <v>14.23035237892297</v>
      </c>
      <c r="P29" s="44">
        <f>_xlfn.IFERROR(AVERAGE(P24:P28),"")</f>
        <v>13.579999999999998</v>
      </c>
      <c r="Q29" s="45">
        <f t="shared" si="3"/>
        <v>14.529147873140172</v>
      </c>
      <c r="R29" s="40">
        <f>_xlfn.IFERROR(AVERAGE(R24:R28),"")</f>
        <v>13.780000000000001</v>
      </c>
      <c r="S29" s="41">
        <f t="shared" si="3"/>
        <v>14.63441055919552</v>
      </c>
      <c r="T29" s="42">
        <f>_xlfn.IFERROR(AVERAGE(T24:T28),"")</f>
        <v>14.040000000000001</v>
      </c>
      <c r="U29" s="45">
        <f t="shared" si="3"/>
        <v>14.934315947993479</v>
      </c>
      <c r="V29" s="40">
        <f>_xlfn.IFERROR(AVERAGE(V24:V28),"")</f>
        <v>13.88</v>
      </c>
      <c r="W29" s="45">
        <f t="shared" si="3"/>
        <v>14.813249602885985</v>
      </c>
    </row>
    <row r="30" spans="1:23" ht="13.5">
      <c r="A30" s="53" t="s">
        <v>391</v>
      </c>
      <c r="B30" s="54">
        <v>14.7</v>
      </c>
      <c r="C30" s="34">
        <v>13.164512499614958</v>
      </c>
      <c r="D30" s="54">
        <v>14.6</v>
      </c>
      <c r="E30" s="34">
        <v>13.17054511328503</v>
      </c>
      <c r="F30" s="54">
        <v>14</v>
      </c>
      <c r="G30" s="35">
        <v>12.463921888365379</v>
      </c>
      <c r="H30" s="54">
        <v>15.6</v>
      </c>
      <c r="I30" s="34">
        <v>13.98312258380361</v>
      </c>
      <c r="J30" s="54">
        <v>15.4</v>
      </c>
      <c r="K30" s="34">
        <v>13.847880265080429</v>
      </c>
      <c r="L30" s="54">
        <v>15.5</v>
      </c>
      <c r="M30" s="34">
        <v>13.882096603341655</v>
      </c>
      <c r="N30" s="54">
        <v>15.3</v>
      </c>
      <c r="O30" s="34">
        <v>13.672581310628345</v>
      </c>
      <c r="P30" s="54">
        <v>15.5</v>
      </c>
      <c r="Q30" s="35">
        <v>13.955112907845022</v>
      </c>
      <c r="R30" s="54">
        <v>15.7</v>
      </c>
      <c r="S30" s="34">
        <v>14.069009890352069</v>
      </c>
      <c r="T30" s="54">
        <v>15.9</v>
      </c>
      <c r="U30" s="35">
        <v>14.354362761576942</v>
      </c>
      <c r="V30" s="54">
        <v>15.8</v>
      </c>
      <c r="W30" s="35">
        <v>14.225852597286094</v>
      </c>
    </row>
    <row r="31" spans="1:23" ht="13.5">
      <c r="A31" s="18" t="s">
        <v>392</v>
      </c>
      <c r="B31" s="10">
        <v>15.1</v>
      </c>
      <c r="C31" s="12">
        <v>12.970602217553385</v>
      </c>
      <c r="D31" s="10">
        <v>15.1</v>
      </c>
      <c r="E31" s="12">
        <v>12.9760802253293</v>
      </c>
      <c r="F31" s="10">
        <v>14.5</v>
      </c>
      <c r="G31" s="13">
        <v>12.268975149747734</v>
      </c>
      <c r="H31" s="10">
        <v>15.9</v>
      </c>
      <c r="I31" s="12">
        <v>13.797438233211423</v>
      </c>
      <c r="J31" s="10">
        <v>15.8</v>
      </c>
      <c r="K31" s="12">
        <v>13.6565019065297</v>
      </c>
      <c r="L31" s="10">
        <v>15.8</v>
      </c>
      <c r="M31" s="12">
        <v>13.697878614206212</v>
      </c>
      <c r="N31" s="10">
        <v>15.6</v>
      </c>
      <c r="O31" s="12">
        <v>13.489568734227497</v>
      </c>
      <c r="P31" s="10">
        <v>15.9</v>
      </c>
      <c r="Q31" s="13">
        <v>13.766447244602993</v>
      </c>
      <c r="R31" s="10">
        <v>16.1</v>
      </c>
      <c r="S31" s="12">
        <v>13.883114112298122</v>
      </c>
      <c r="T31" s="10">
        <v>16.3</v>
      </c>
      <c r="U31" s="13">
        <v>14.163319012371575</v>
      </c>
      <c r="V31" s="10">
        <v>16.2</v>
      </c>
      <c r="W31" s="13">
        <v>14.032251748447308</v>
      </c>
    </row>
    <row r="32" spans="1:23" ht="13.5">
      <c r="A32" s="18" t="s">
        <v>258</v>
      </c>
      <c r="B32" s="10">
        <v>12.5</v>
      </c>
      <c r="C32" s="12">
        <v>12.778302591578429</v>
      </c>
      <c r="D32" s="10">
        <v>12.5</v>
      </c>
      <c r="E32" s="12">
        <v>12.783204563480906</v>
      </c>
      <c r="F32" s="10">
        <v>11.8</v>
      </c>
      <c r="G32" s="13">
        <v>12.075328467458336</v>
      </c>
      <c r="H32" s="10">
        <v>12.9</v>
      </c>
      <c r="I32" s="12">
        <v>13.612972855923092</v>
      </c>
      <c r="J32" s="10">
        <v>12.9</v>
      </c>
      <c r="K32" s="12">
        <v>13.46638200279428</v>
      </c>
      <c r="L32" s="10">
        <v>12.7</v>
      </c>
      <c r="M32" s="12">
        <v>13.514837196567376</v>
      </c>
      <c r="N32" s="10">
        <v>12.5</v>
      </c>
      <c r="O32" s="12">
        <v>13.307649614634295</v>
      </c>
      <c r="P32" s="10">
        <v>13</v>
      </c>
      <c r="Q32" s="13">
        <v>13.578838421778231</v>
      </c>
      <c r="R32" s="10">
        <v>13.3</v>
      </c>
      <c r="S32" s="12">
        <v>13.698158061324158</v>
      </c>
      <c r="T32" s="10">
        <v>13.5</v>
      </c>
      <c r="U32" s="13">
        <v>13.97314359247163</v>
      </c>
      <c r="V32" s="10">
        <v>13.2</v>
      </c>
      <c r="W32" s="13">
        <v>13.839513144013889</v>
      </c>
    </row>
    <row r="33" spans="1:23" ht="13.5">
      <c r="A33" s="18" t="s">
        <v>259</v>
      </c>
      <c r="B33" s="10">
        <v>10.4</v>
      </c>
      <c r="C33" s="12">
        <v>12.58758078633566</v>
      </c>
      <c r="D33" s="10">
        <v>10.3</v>
      </c>
      <c r="E33" s="12">
        <v>12.59188772561282</v>
      </c>
      <c r="F33" s="10">
        <v>9.7</v>
      </c>
      <c r="G33" s="13">
        <v>11.882952937945245</v>
      </c>
      <c r="H33" s="10">
        <v>11.1</v>
      </c>
      <c r="I33" s="12">
        <v>13.429644216280847</v>
      </c>
      <c r="J33" s="10">
        <v>11</v>
      </c>
      <c r="K33" s="12">
        <v>13.27747542993223</v>
      </c>
      <c r="L33" s="10">
        <v>10.9</v>
      </c>
      <c r="M33" s="12">
        <v>13.33287943005952</v>
      </c>
      <c r="N33" s="10">
        <v>10.7</v>
      </c>
      <c r="O33" s="12">
        <v>13.126737548652317</v>
      </c>
      <c r="P33" s="10">
        <v>11.2</v>
      </c>
      <c r="Q33" s="13">
        <v>13.392231565091905</v>
      </c>
      <c r="R33" s="10">
        <v>11.4</v>
      </c>
      <c r="S33" s="12">
        <v>13.514054145162756</v>
      </c>
      <c r="T33" s="10">
        <v>11.6</v>
      </c>
      <c r="U33" s="13">
        <v>13.783777612646004</v>
      </c>
      <c r="V33" s="10">
        <v>11.6</v>
      </c>
      <c r="W33" s="13">
        <v>13.647588927584763</v>
      </c>
    </row>
    <row r="34" spans="1:23" ht="13.5">
      <c r="A34" s="18" t="s">
        <v>260</v>
      </c>
      <c r="B34" s="14">
        <v>12</v>
      </c>
      <c r="C34" s="15">
        <v>12.39839696377493</v>
      </c>
      <c r="D34" s="14">
        <v>12</v>
      </c>
      <c r="E34" s="15">
        <v>12.4020923265006</v>
      </c>
      <c r="F34" s="14">
        <v>11.4</v>
      </c>
      <c r="G34" s="16">
        <v>11.691813976160264</v>
      </c>
      <c r="H34" s="14">
        <v>12.6</v>
      </c>
      <c r="I34" s="15">
        <v>13.247364987641674</v>
      </c>
      <c r="J34" s="14">
        <v>12.6</v>
      </c>
      <c r="K34" s="15">
        <v>13.089731901881834</v>
      </c>
      <c r="L34" s="14">
        <v>12.4</v>
      </c>
      <c r="M34" s="15">
        <v>13.151907975740325</v>
      </c>
      <c r="N34" s="14">
        <v>12.2</v>
      </c>
      <c r="O34" s="15">
        <v>12.946742483390262</v>
      </c>
      <c r="P34" s="14">
        <v>12.7</v>
      </c>
      <c r="Q34" s="16">
        <v>13.206567929408957</v>
      </c>
      <c r="R34" s="14">
        <v>13</v>
      </c>
      <c r="S34" s="15">
        <v>13.330712718611208</v>
      </c>
      <c r="T34" s="14">
        <v>13.2</v>
      </c>
      <c r="U34" s="16">
        <v>13.595160199265804</v>
      </c>
      <c r="V34" s="14">
        <v>13.1</v>
      </c>
      <c r="W34" s="16">
        <v>13.456428033660575</v>
      </c>
    </row>
    <row r="35" spans="1:23" ht="13.5">
      <c r="A35" s="39" t="s">
        <v>19</v>
      </c>
      <c r="B35" s="40">
        <f>_xlfn.IFERROR(AVERAGE(B30:B34),"")</f>
        <v>12.939999999999998</v>
      </c>
      <c r="C35" s="41">
        <f aca="true" t="shared" si="4" ref="C35:W35">AVERAGE(C30:C34)</f>
        <v>12.779879011771474</v>
      </c>
      <c r="D35" s="42">
        <f>_xlfn.IFERROR(AVERAGE(D30:D34),"")</f>
        <v>12.9</v>
      </c>
      <c r="E35" s="43">
        <f t="shared" si="4"/>
        <v>12.784761990841732</v>
      </c>
      <c r="F35" s="44">
        <f>_xlfn.IFERROR(AVERAGE(F30:F34),"")</f>
        <v>12.28</v>
      </c>
      <c r="G35" s="45">
        <f t="shared" si="4"/>
        <v>12.07659848393539</v>
      </c>
      <c r="H35" s="40">
        <f>_xlfn.IFERROR(AVERAGE(H30:H34),"")</f>
        <v>13.62</v>
      </c>
      <c r="I35" s="41">
        <f t="shared" si="4"/>
        <v>13.614108575372132</v>
      </c>
      <c r="J35" s="42">
        <f>_xlfn.IFERROR(AVERAGE(J30:J34),"")</f>
        <v>13.540000000000001</v>
      </c>
      <c r="K35" s="43">
        <f t="shared" si="4"/>
        <v>13.467594301243697</v>
      </c>
      <c r="L35" s="44">
        <f>_xlfn.IFERROR(AVERAGE(L30:L34),"")</f>
        <v>13.459999999999999</v>
      </c>
      <c r="M35" s="41">
        <f t="shared" si="4"/>
        <v>13.515919963983018</v>
      </c>
      <c r="N35" s="42">
        <f>_xlfn.IFERROR(AVERAGE(N30:N34),"")</f>
        <v>13.26</v>
      </c>
      <c r="O35" s="43">
        <f t="shared" si="4"/>
        <v>13.308655938306543</v>
      </c>
      <c r="P35" s="44">
        <f>_xlfn.IFERROR(AVERAGE(P30:P34),"")</f>
        <v>13.66</v>
      </c>
      <c r="Q35" s="45">
        <f t="shared" si="4"/>
        <v>13.57983961374542</v>
      </c>
      <c r="R35" s="40">
        <f>_xlfn.IFERROR(AVERAGE(R30:R34),"")</f>
        <v>13.9</v>
      </c>
      <c r="S35" s="41">
        <f t="shared" si="4"/>
        <v>13.699009785549663</v>
      </c>
      <c r="T35" s="42">
        <f>_xlfn.IFERROR(AVERAGE(T30:T34),"")</f>
        <v>14.1</v>
      </c>
      <c r="U35" s="45">
        <f t="shared" si="4"/>
        <v>13.97395263566639</v>
      </c>
      <c r="V35" s="40">
        <f>_xlfn.IFERROR(AVERAGE(V30:V34),"")</f>
        <v>13.98</v>
      </c>
      <c r="W35" s="45">
        <f t="shared" si="4"/>
        <v>13.840326890198526</v>
      </c>
    </row>
    <row r="36" spans="1:23" ht="13.5">
      <c r="A36" s="11" t="s">
        <v>393</v>
      </c>
      <c r="B36" s="10">
        <v>11.9</v>
      </c>
      <c r="C36" s="34">
        <v>12.210704938480417</v>
      </c>
      <c r="D36" s="10">
        <v>11.9</v>
      </c>
      <c r="E36" s="34">
        <v>12.213774660742827</v>
      </c>
      <c r="F36" s="10">
        <v>11.2</v>
      </c>
      <c r="G36" s="35">
        <v>11.501871933875186</v>
      </c>
      <c r="H36" s="10">
        <v>13.1</v>
      </c>
      <c r="I36" s="34">
        <v>13.066043715261891</v>
      </c>
      <c r="J36" s="10">
        <v>12.7</v>
      </c>
      <c r="K36" s="34">
        <v>12.903096683035399</v>
      </c>
      <c r="L36" s="10">
        <v>13</v>
      </c>
      <c r="M36" s="34">
        <v>12.971822098173371</v>
      </c>
      <c r="N36" s="10">
        <v>12.8</v>
      </c>
      <c r="O36" s="34">
        <v>12.76757166128625</v>
      </c>
      <c r="P36" s="10">
        <v>12.8</v>
      </c>
      <c r="Q36" s="35">
        <v>13.021785659370751</v>
      </c>
      <c r="R36" s="10">
        <v>12.9</v>
      </c>
      <c r="S36" s="34">
        <v>13.148043029970417</v>
      </c>
      <c r="T36" s="10">
        <v>13.1</v>
      </c>
      <c r="U36" s="35">
        <v>13.407229235313475</v>
      </c>
      <c r="V36" s="10">
        <v>13</v>
      </c>
      <c r="W36" s="35">
        <v>13.265976936277148</v>
      </c>
    </row>
    <row r="37" spans="1:23" ht="13.5">
      <c r="A37" s="11" t="s">
        <v>261</v>
      </c>
      <c r="B37" s="10">
        <v>13</v>
      </c>
      <c r="C37" s="12">
        <v>12.024452867573707</v>
      </c>
      <c r="D37" s="10">
        <v>13.1</v>
      </c>
      <c r="E37" s="12">
        <v>12.02688539980379</v>
      </c>
      <c r="F37" s="10">
        <v>12.3</v>
      </c>
      <c r="G37" s="13">
        <v>11.313082745951855</v>
      </c>
      <c r="H37" s="10">
        <v>14.1</v>
      </c>
      <c r="I37" s="12">
        <v>12.885585799070288</v>
      </c>
      <c r="J37" s="10">
        <v>13.7</v>
      </c>
      <c r="K37" s="12">
        <v>12.717511321739119</v>
      </c>
      <c r="L37" s="10">
        <v>14.1</v>
      </c>
      <c r="M37" s="12">
        <v>12.792518701382617</v>
      </c>
      <c r="N37" s="10">
        <v>13.8</v>
      </c>
      <c r="O37" s="12">
        <v>12.589130573511895</v>
      </c>
      <c r="P37" s="10">
        <v>13.7</v>
      </c>
      <c r="Q37" s="13">
        <v>12.837820563005623</v>
      </c>
      <c r="R37" s="10">
        <v>13.8</v>
      </c>
      <c r="S37" s="12">
        <v>12.965954164957015</v>
      </c>
      <c r="T37" s="10">
        <v>14.1</v>
      </c>
      <c r="U37" s="13">
        <v>13.21992209927665</v>
      </c>
      <c r="V37" s="10">
        <v>13.8</v>
      </c>
      <c r="W37" s="13">
        <v>13.076180406415526</v>
      </c>
    </row>
    <row r="38" spans="1:23" ht="13.5">
      <c r="A38" s="11" t="s">
        <v>262</v>
      </c>
      <c r="B38" s="10">
        <v>13.9</v>
      </c>
      <c r="C38" s="12">
        <v>11.839583970576603</v>
      </c>
      <c r="D38" s="10">
        <v>14</v>
      </c>
      <c r="E38" s="12">
        <v>11.841370318384753</v>
      </c>
      <c r="F38" s="10">
        <v>13.3</v>
      </c>
      <c r="G38" s="13">
        <v>11.125398600260041</v>
      </c>
      <c r="H38" s="10">
        <v>14.7</v>
      </c>
      <c r="I38" s="12">
        <v>12.705894489763892</v>
      </c>
      <c r="J38" s="10">
        <v>14.4</v>
      </c>
      <c r="K38" s="12">
        <v>12.532914399883346</v>
      </c>
      <c r="L38" s="10">
        <v>14.6</v>
      </c>
      <c r="M38" s="12">
        <v>12.613893371796198</v>
      </c>
      <c r="N38" s="10">
        <v>14.4</v>
      </c>
      <c r="O38" s="12">
        <v>12.411323915533188</v>
      </c>
      <c r="P38" s="10">
        <v>14.5</v>
      </c>
      <c r="Q38" s="13">
        <v>12.654606893238459</v>
      </c>
      <c r="R38" s="10">
        <v>14.7</v>
      </c>
      <c r="S38" s="12">
        <v>12.784355981996306</v>
      </c>
      <c r="T38" s="10">
        <v>14.9</v>
      </c>
      <c r="U38" s="13">
        <v>13.033176397372966</v>
      </c>
      <c r="V38" s="10">
        <v>14.5</v>
      </c>
      <c r="W38" s="13">
        <v>12.88698227312675</v>
      </c>
    </row>
    <row r="39" spans="1:23" ht="13.5">
      <c r="A39" s="11" t="s">
        <v>263</v>
      </c>
      <c r="B39" s="10">
        <v>14.6</v>
      </c>
      <c r="C39" s="12">
        <v>11.65603727441481</v>
      </c>
      <c r="D39" s="10">
        <v>14.6</v>
      </c>
      <c r="E39" s="12">
        <v>11.65717104513109</v>
      </c>
      <c r="F39" s="10">
        <v>13.9</v>
      </c>
      <c r="G39" s="13">
        <v>10.938768626766436</v>
      </c>
      <c r="H39" s="10">
        <v>15.4</v>
      </c>
      <c r="I39" s="12">
        <v>12.526871891571206</v>
      </c>
      <c r="J39" s="10">
        <v>15.1</v>
      </c>
      <c r="K39" s="12">
        <v>12.349242293643215</v>
      </c>
      <c r="L39" s="10">
        <v>15.3</v>
      </c>
      <c r="M39" s="12">
        <v>12.435841421255589</v>
      </c>
      <c r="N39" s="10">
        <v>15.1</v>
      </c>
      <c r="O39" s="12">
        <v>12.234056538600397</v>
      </c>
      <c r="P39" s="10">
        <v>15.3</v>
      </c>
      <c r="Q39" s="13">
        <v>12.472078132167216</v>
      </c>
      <c r="R39" s="10">
        <v>15.5</v>
      </c>
      <c r="S39" s="12">
        <v>12.603160032870692</v>
      </c>
      <c r="T39" s="10">
        <v>15.7</v>
      </c>
      <c r="U39" s="13">
        <v>12.846930684610097</v>
      </c>
      <c r="V39" s="10">
        <v>15.5</v>
      </c>
      <c r="W39" s="13">
        <v>12.698326183288755</v>
      </c>
    </row>
    <row r="40" spans="1:23" ht="13.5">
      <c r="A40" s="11" t="s">
        <v>264</v>
      </c>
      <c r="B40" s="17">
        <v>10.4</v>
      </c>
      <c r="C40" s="12">
        <v>11.473748378570178</v>
      </c>
      <c r="D40" s="17">
        <v>10.4</v>
      </c>
      <c r="E40" s="12">
        <v>11.474225832517412</v>
      </c>
      <c r="F40" s="17">
        <v>9.7</v>
      </c>
      <c r="G40" s="13">
        <v>10.75313960117664</v>
      </c>
      <c r="H40" s="17">
        <v>11.2</v>
      </c>
      <c r="I40" s="12">
        <v>12.348419964982906</v>
      </c>
      <c r="J40" s="17">
        <v>11.1</v>
      </c>
      <c r="K40" s="12">
        <v>12.166429940357931</v>
      </c>
      <c r="L40" s="17">
        <v>11.1</v>
      </c>
      <c r="M40" s="12">
        <v>12.258258923171073</v>
      </c>
      <c r="N40" s="17">
        <v>10.9</v>
      </c>
      <c r="O40" s="12">
        <v>12.057234390975319</v>
      </c>
      <c r="P40" s="17">
        <v>11.2</v>
      </c>
      <c r="Q40" s="13">
        <v>12.290167772954865</v>
      </c>
      <c r="R40" s="17">
        <v>11.4</v>
      </c>
      <c r="S40" s="12">
        <v>12.42228046280427</v>
      </c>
      <c r="T40" s="17">
        <v>11.6</v>
      </c>
      <c r="U40" s="13">
        <v>12.661125170270738</v>
      </c>
      <c r="V40" s="17">
        <v>11.4</v>
      </c>
      <c r="W40" s="13">
        <v>12.510156354925623</v>
      </c>
    </row>
    <row r="41" spans="1:23" ht="13.5">
      <c r="A41" s="11" t="s">
        <v>265</v>
      </c>
      <c r="B41" s="14">
        <v>8.4</v>
      </c>
      <c r="C41" s="15">
        <v>11.292650235250095</v>
      </c>
      <c r="D41" s="14">
        <v>8.4</v>
      </c>
      <c r="E41" s="15">
        <v>11.29247034062403</v>
      </c>
      <c r="F41" s="14">
        <v>7.7</v>
      </c>
      <c r="G41" s="16">
        <v>10.568456658402976</v>
      </c>
      <c r="H41" s="14">
        <v>9.5</v>
      </c>
      <c r="I41" s="15">
        <v>12.17044152275183</v>
      </c>
      <c r="J41" s="14">
        <v>9.3</v>
      </c>
      <c r="K41" s="15">
        <v>11.98441160649943</v>
      </c>
      <c r="L41" s="14">
        <v>9.4</v>
      </c>
      <c r="M41" s="15">
        <v>12.081043734957008</v>
      </c>
      <c r="N41" s="14">
        <v>9.2</v>
      </c>
      <c r="O41" s="15">
        <v>11.880765442782547</v>
      </c>
      <c r="P41" s="14">
        <v>9.4</v>
      </c>
      <c r="Q41" s="16">
        <v>12.10881009420078</v>
      </c>
      <c r="R41" s="14">
        <v>9.5</v>
      </c>
      <c r="S41" s="15">
        <v>12.241634884210224</v>
      </c>
      <c r="T41" s="14">
        <v>9.7</v>
      </c>
      <c r="U41" s="16">
        <v>12.47570240352608</v>
      </c>
      <c r="V41" s="14">
        <v>9.6</v>
      </c>
      <c r="W41" s="16">
        <v>12.322418319067244</v>
      </c>
    </row>
    <row r="42" spans="1:23" ht="13.5">
      <c r="A42" s="39" t="s">
        <v>20</v>
      </c>
      <c r="B42" s="42">
        <f>_xlfn.IFERROR(AVERAGE(B36:B41),"")</f>
        <v>12.033333333333333</v>
      </c>
      <c r="C42" s="43">
        <f aca="true" t="shared" si="5" ref="C42:W42">AVERAGE(C36:C41)</f>
        <v>11.749529610810969</v>
      </c>
      <c r="D42" s="42">
        <f>_xlfn.IFERROR(AVERAGE(D36:D41),"")</f>
        <v>12.066666666666668</v>
      </c>
      <c r="E42" s="43">
        <f t="shared" si="5"/>
        <v>11.750982932867316</v>
      </c>
      <c r="F42" s="42">
        <f>_xlfn.IFERROR(AVERAGE(F36:F41),"")</f>
        <v>11.35</v>
      </c>
      <c r="G42" s="45">
        <f t="shared" si="5"/>
        <v>11.033453027738856</v>
      </c>
      <c r="H42" s="42">
        <f>_xlfn.IFERROR(AVERAGE(H36:H41),"")</f>
        <v>13</v>
      </c>
      <c r="I42" s="43">
        <f t="shared" si="5"/>
        <v>12.617209563900337</v>
      </c>
      <c r="J42" s="42">
        <f>_xlfn.IFERROR(AVERAGE(J36:J41),"")</f>
        <v>12.716666666666667</v>
      </c>
      <c r="K42" s="43">
        <f t="shared" si="5"/>
        <v>12.442267707526407</v>
      </c>
      <c r="L42" s="42">
        <f>_xlfn.IFERROR(AVERAGE(L36:L41),"")</f>
        <v>12.916666666666666</v>
      </c>
      <c r="M42" s="43">
        <f t="shared" si="5"/>
        <v>12.52556304178931</v>
      </c>
      <c r="N42" s="42">
        <f>_xlfn.IFERROR(AVERAGE(N36:N41),"")</f>
        <v>12.700000000000001</v>
      </c>
      <c r="O42" s="43">
        <f t="shared" si="5"/>
        <v>12.323347087114934</v>
      </c>
      <c r="P42" s="42">
        <f>_xlfn.IFERROR(AVERAGE(P36:P41),"")</f>
        <v>12.816666666666668</v>
      </c>
      <c r="Q42" s="45">
        <f t="shared" si="5"/>
        <v>12.564211519156283</v>
      </c>
      <c r="R42" s="42">
        <f>_xlfn.IFERROR(AVERAGE(R36:R41),"")</f>
        <v>12.966666666666669</v>
      </c>
      <c r="S42" s="43">
        <f t="shared" si="5"/>
        <v>12.694238092801486</v>
      </c>
      <c r="T42" s="42">
        <f>_xlfn.IFERROR(AVERAGE(T36:T41),"")</f>
        <v>13.183333333333332</v>
      </c>
      <c r="U42" s="45">
        <f t="shared" si="5"/>
        <v>12.940680998395003</v>
      </c>
      <c r="V42" s="42">
        <f>_xlfn.IFERROR(AVERAGE(V36:V41),"")</f>
        <v>12.966666666666667</v>
      </c>
      <c r="W42" s="45">
        <f t="shared" si="5"/>
        <v>12.793340078850173</v>
      </c>
    </row>
    <row r="43" spans="1:23" ht="14.25" thickBot="1">
      <c r="A43" s="46" t="s">
        <v>266</v>
      </c>
      <c r="B43" s="49">
        <f aca="true" t="shared" si="6" ref="B43:W43">AVERAGE(B6:B10,B12:B16,B18:B22,B24:B28,B30:B34,B36:B41)</f>
        <v>14.787096774193547</v>
      </c>
      <c r="C43" s="48">
        <f t="shared" si="6"/>
        <v>14.219240494141227</v>
      </c>
      <c r="D43" s="49">
        <f t="shared" si="6"/>
        <v>14.79677419354839</v>
      </c>
      <c r="E43" s="48">
        <f t="shared" si="6"/>
        <v>14.226185778910542</v>
      </c>
      <c r="F43" s="49">
        <f t="shared" si="6"/>
        <v>14.096774193548386</v>
      </c>
      <c r="G43" s="51">
        <f t="shared" si="6"/>
        <v>13.507556347259007</v>
      </c>
      <c r="H43" s="49">
        <f t="shared" si="6"/>
        <v>15.56774193548387</v>
      </c>
      <c r="I43" s="48">
        <f t="shared" si="6"/>
        <v>14.989505201038376</v>
      </c>
      <c r="J43" s="49">
        <f t="shared" si="6"/>
        <v>15.399999999999999</v>
      </c>
      <c r="K43" s="48">
        <f t="shared" si="6"/>
        <v>14.875928957361664</v>
      </c>
      <c r="L43" s="49">
        <f t="shared" si="6"/>
        <v>15.454838709677421</v>
      </c>
      <c r="M43" s="48">
        <f t="shared" si="6"/>
        <v>14.882252247362958</v>
      </c>
      <c r="N43" s="49">
        <f t="shared" si="6"/>
        <v>15.225806451612904</v>
      </c>
      <c r="O43" s="48">
        <f t="shared" si="6"/>
        <v>14.66169825001555</v>
      </c>
      <c r="P43" s="49">
        <f t="shared" si="6"/>
        <v>15.483870967741938</v>
      </c>
      <c r="Q43" s="51">
        <f t="shared" si="6"/>
        <v>14.962565251537509</v>
      </c>
      <c r="R43" s="49">
        <f t="shared" si="6"/>
        <v>15.629032258064514</v>
      </c>
      <c r="S43" s="48">
        <f t="shared" si="6"/>
        <v>15.06639519884036</v>
      </c>
      <c r="T43" s="49">
        <f t="shared" si="6"/>
        <v>15.90645161290323</v>
      </c>
      <c r="U43" s="51">
        <f t="shared" si="6"/>
        <v>15.366837083743851</v>
      </c>
      <c r="V43" s="49">
        <f t="shared" si="6"/>
        <v>15.748387096774195</v>
      </c>
      <c r="W43" s="51">
        <f t="shared" si="6"/>
        <v>15.246250174598702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SheetLayoutView="85" zoomScalePageLayoutView="0" workbookViewId="0" topLeftCell="A1">
      <pane ySplit="5" topLeftCell="A33" activePane="bottomLeft" state="frozen"/>
      <selection pane="topLeft" activeCell="B35" sqref="B35:W35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0" t="s">
        <v>416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415</v>
      </c>
      <c r="B6" s="21">
        <v>8.4</v>
      </c>
      <c r="C6" s="33">
        <v>11.112673939338034</v>
      </c>
      <c r="D6" s="10">
        <v>8.4</v>
      </c>
      <c r="E6" s="34">
        <v>11.111838429425347</v>
      </c>
      <c r="F6" s="25">
        <v>7.7</v>
      </c>
      <c r="G6" s="35">
        <v>10.38466401105324</v>
      </c>
      <c r="H6" s="21">
        <v>9.9</v>
      </c>
      <c r="I6" s="33">
        <v>11.992841212510852</v>
      </c>
      <c r="J6" s="10">
        <v>9.5</v>
      </c>
      <c r="K6" s="34">
        <v>11.803121651677257</v>
      </c>
      <c r="L6" s="25">
        <v>9.9</v>
      </c>
      <c r="M6" s="33">
        <v>11.904096499978992</v>
      </c>
      <c r="N6" s="10">
        <v>9.7</v>
      </c>
      <c r="O6" s="34">
        <v>11.704560588490121</v>
      </c>
      <c r="P6" s="25">
        <v>9.6</v>
      </c>
      <c r="Q6" s="35">
        <v>11.927940921705419</v>
      </c>
      <c r="R6" s="21">
        <v>9.5</v>
      </c>
      <c r="S6" s="33">
        <v>12.061145218511081</v>
      </c>
      <c r="T6" s="10">
        <v>9.8</v>
      </c>
      <c r="U6" s="35">
        <v>12.290607935021502</v>
      </c>
      <c r="V6" s="21">
        <v>9.8</v>
      </c>
      <c r="W6" s="35">
        <v>12.135059645208466</v>
      </c>
    </row>
    <row r="7" spans="1:23" ht="13.5">
      <c r="A7" s="11" t="s">
        <v>290</v>
      </c>
      <c r="B7" s="21">
        <v>9.7</v>
      </c>
      <c r="C7" s="22">
        <v>10.933749522821689</v>
      </c>
      <c r="D7" s="10">
        <v>9.7</v>
      </c>
      <c r="E7" s="12">
        <v>10.932262954156931</v>
      </c>
      <c r="F7" s="25">
        <v>8.9</v>
      </c>
      <c r="G7" s="13">
        <v>10.201705668092288</v>
      </c>
      <c r="H7" s="21">
        <v>11.2</v>
      </c>
      <c r="I7" s="22">
        <v>11.815526479450906</v>
      </c>
      <c r="J7" s="10">
        <v>10.7</v>
      </c>
      <c r="K7" s="12">
        <v>11.622495283657774</v>
      </c>
      <c r="L7" s="25">
        <v>11.2</v>
      </c>
      <c r="M7" s="22">
        <v>11.727321622390965</v>
      </c>
      <c r="N7" s="10">
        <v>11</v>
      </c>
      <c r="O7" s="12">
        <v>11.528534521185058</v>
      </c>
      <c r="P7" s="25">
        <v>10.8</v>
      </c>
      <c r="Q7" s="13">
        <v>11.747498372627106</v>
      </c>
      <c r="R7" s="21">
        <v>10.8</v>
      </c>
      <c r="S7" s="22">
        <v>11.880738500663467</v>
      </c>
      <c r="T7" s="10">
        <v>11</v>
      </c>
      <c r="U7" s="13">
        <v>12.105790950445526</v>
      </c>
      <c r="V7" s="21">
        <v>11</v>
      </c>
      <c r="W7" s="13">
        <v>11.948030645542687</v>
      </c>
    </row>
    <row r="8" spans="1:23" ht="13.5">
      <c r="A8" s="11" t="s">
        <v>267</v>
      </c>
      <c r="B8" s="21">
        <v>11.9</v>
      </c>
      <c r="C8" s="22">
        <v>10.755806748362646</v>
      </c>
      <c r="D8" s="10">
        <v>12</v>
      </c>
      <c r="E8" s="12">
        <v>10.753676558310504</v>
      </c>
      <c r="F8" s="25">
        <v>11.2</v>
      </c>
      <c r="G8" s="13">
        <v>10.019526148816905</v>
      </c>
      <c r="H8" s="21">
        <v>13.1</v>
      </c>
      <c r="I8" s="22">
        <v>11.638408502638752</v>
      </c>
      <c r="J8" s="10">
        <v>12.9</v>
      </c>
      <c r="K8" s="12">
        <v>11.442469299439868</v>
      </c>
      <c r="L8" s="25">
        <v>13.1</v>
      </c>
      <c r="M8" s="22">
        <v>11.550628208429947</v>
      </c>
      <c r="N8" s="10">
        <v>12.9</v>
      </c>
      <c r="O8" s="12">
        <v>11.352606573007199</v>
      </c>
      <c r="P8" s="25">
        <v>12.9</v>
      </c>
      <c r="Q8" s="13">
        <v>11.567423577147512</v>
      </c>
      <c r="R8" s="21">
        <v>13</v>
      </c>
      <c r="S8" s="22">
        <v>11.700347641274874</v>
      </c>
      <c r="T8" s="10">
        <v>13.2</v>
      </c>
      <c r="U8" s="13">
        <v>11.921204872284141</v>
      </c>
      <c r="V8" s="21">
        <v>13.1</v>
      </c>
      <c r="W8" s="13">
        <v>11.761285053292028</v>
      </c>
    </row>
    <row r="9" spans="1:23" ht="13.5">
      <c r="A9" s="11" t="s">
        <v>268</v>
      </c>
      <c r="B9" s="21">
        <v>11.4</v>
      </c>
      <c r="C9" s="22">
        <v>10.57877589667747</v>
      </c>
      <c r="D9" s="10">
        <v>11.5</v>
      </c>
      <c r="E9" s="12">
        <v>10.576012458828629</v>
      </c>
      <c r="F9" s="25">
        <v>10.7</v>
      </c>
      <c r="G9" s="13">
        <v>9.838071187308676</v>
      </c>
      <c r="H9" s="21">
        <v>12.3</v>
      </c>
      <c r="I9" s="22">
        <v>11.461403098737254</v>
      </c>
      <c r="J9" s="10">
        <v>12.1</v>
      </c>
      <c r="K9" s="12">
        <v>11.262982807528786</v>
      </c>
      <c r="L9" s="25">
        <v>12.2</v>
      </c>
      <c r="M9" s="22">
        <v>11.373930967971473</v>
      </c>
      <c r="N9" s="10">
        <v>12.1</v>
      </c>
      <c r="O9" s="12">
        <v>11.176701516342451</v>
      </c>
      <c r="P9" s="25">
        <v>12.3</v>
      </c>
      <c r="Q9" s="13">
        <v>11.387661372914827</v>
      </c>
      <c r="R9" s="21">
        <v>12.4</v>
      </c>
      <c r="S9" s="22">
        <v>11.519912141491202</v>
      </c>
      <c r="T9" s="10">
        <v>12.6</v>
      </c>
      <c r="U9" s="13">
        <v>11.736807926178905</v>
      </c>
      <c r="V9" s="21">
        <v>12.4</v>
      </c>
      <c r="W9" s="13">
        <v>11.57478067063693</v>
      </c>
    </row>
    <row r="10" spans="1:23" ht="13.5">
      <c r="A10" s="11" t="s">
        <v>269</v>
      </c>
      <c r="B10" s="36">
        <v>8.6</v>
      </c>
      <c r="C10" s="23">
        <v>10.402588542441347</v>
      </c>
      <c r="D10" s="37">
        <v>8.5</v>
      </c>
      <c r="E10" s="15">
        <v>10.399205218129742</v>
      </c>
      <c r="F10" s="38">
        <v>7.9</v>
      </c>
      <c r="G10" s="16">
        <v>9.657288422585545</v>
      </c>
      <c r="H10" s="36">
        <v>9.9</v>
      </c>
      <c r="I10" s="23">
        <v>11.28443158711534</v>
      </c>
      <c r="J10" s="37">
        <v>9.6</v>
      </c>
      <c r="K10" s="15">
        <v>11.08397792668049</v>
      </c>
      <c r="L10" s="38">
        <v>9.8</v>
      </c>
      <c r="M10" s="23">
        <v>11.197151070424736</v>
      </c>
      <c r="N10" s="37">
        <v>9.7</v>
      </c>
      <c r="O10" s="15">
        <v>11.000750320648676</v>
      </c>
      <c r="P10" s="38">
        <v>9.7</v>
      </c>
      <c r="Q10" s="16">
        <v>11.208160967716646</v>
      </c>
      <c r="R10" s="36">
        <v>9.7</v>
      </c>
      <c r="S10" s="23">
        <v>11.339378756155496</v>
      </c>
      <c r="T10" s="37">
        <v>10</v>
      </c>
      <c r="U10" s="16">
        <v>11.5525636685445</v>
      </c>
      <c r="V10" s="36">
        <v>9.9</v>
      </c>
      <c r="W10" s="16">
        <v>11.38847998195781</v>
      </c>
    </row>
    <row r="11" spans="1:23" ht="13.5">
      <c r="A11" s="39" t="s">
        <v>320</v>
      </c>
      <c r="B11" s="40">
        <f>_xlfn.IFERROR(AVERAGE(B6:B10),"")</f>
        <v>10</v>
      </c>
      <c r="C11" s="41">
        <f aca="true" t="shared" si="0" ref="C11:W11">AVERAGE(C6:C10)</f>
        <v>10.756718929928237</v>
      </c>
      <c r="D11" s="42">
        <f>_xlfn.IFERROR(AVERAGE(D6:D10),"")</f>
        <v>10.02</v>
      </c>
      <c r="E11" s="43">
        <f t="shared" si="0"/>
        <v>10.75459912377023</v>
      </c>
      <c r="F11" s="44">
        <f>_xlfn.IFERROR(AVERAGE(F6:F10),"")</f>
        <v>9.28</v>
      </c>
      <c r="G11" s="45">
        <f t="shared" si="0"/>
        <v>10.02025108757133</v>
      </c>
      <c r="H11" s="40">
        <f>_xlfn.IFERROR(AVERAGE(H6:H10),"")</f>
        <v>11.28</v>
      </c>
      <c r="I11" s="41">
        <f t="shared" si="0"/>
        <v>11.638522176090621</v>
      </c>
      <c r="J11" s="42">
        <f>_xlfn.IFERROR(AVERAGE(J6:J10),"")</f>
        <v>10.96</v>
      </c>
      <c r="K11" s="43">
        <f t="shared" si="0"/>
        <v>11.443009393796833</v>
      </c>
      <c r="L11" s="44">
        <f>_xlfn.IFERROR(AVERAGE(L6:L10),"")</f>
        <v>11.24</v>
      </c>
      <c r="M11" s="41">
        <f t="shared" si="0"/>
        <v>11.550625673839225</v>
      </c>
      <c r="N11" s="42">
        <f>_xlfn.IFERROR(AVERAGE(N6:N10),"")</f>
        <v>11.080000000000002</v>
      </c>
      <c r="O11" s="43">
        <f t="shared" si="0"/>
        <v>11.352630703934702</v>
      </c>
      <c r="P11" s="44">
        <f>_xlfn.IFERROR(AVERAGE(P6:P10),"")</f>
        <v>11.059999999999999</v>
      </c>
      <c r="Q11" s="45">
        <f t="shared" si="0"/>
        <v>11.567737042422303</v>
      </c>
      <c r="R11" s="40">
        <f>_xlfn.IFERROR(AVERAGE(R6:R10),"")</f>
        <v>11.079999999999998</v>
      </c>
      <c r="S11" s="41">
        <f t="shared" si="0"/>
        <v>11.700304451619225</v>
      </c>
      <c r="T11" s="42">
        <f>_xlfn.IFERROR(AVERAGE(T6:T10),"")</f>
        <v>11.32</v>
      </c>
      <c r="U11" s="45">
        <f t="shared" si="0"/>
        <v>11.921395070494915</v>
      </c>
      <c r="V11" s="40">
        <f>_xlfn.IFERROR(AVERAGE(V6:V10),"")</f>
        <v>11.239999999999998</v>
      </c>
      <c r="W11" s="45">
        <f t="shared" si="0"/>
        <v>11.761527199327585</v>
      </c>
    </row>
    <row r="12" spans="1:23" ht="13.5">
      <c r="A12" s="11" t="s">
        <v>291</v>
      </c>
      <c r="B12" s="21">
        <v>9.1</v>
      </c>
      <c r="C12" s="33">
        <v>10.227178313504925</v>
      </c>
      <c r="D12" s="10">
        <v>9.1</v>
      </c>
      <c r="E12" s="34">
        <v>10.22319149769262</v>
      </c>
      <c r="F12" s="10">
        <v>8.3</v>
      </c>
      <c r="G12" s="35">
        <v>9.477128069764088</v>
      </c>
      <c r="H12" s="10">
        <v>10.5</v>
      </c>
      <c r="I12" s="33">
        <v>11.107421610602636</v>
      </c>
      <c r="J12" s="10">
        <v>10.1</v>
      </c>
      <c r="K12" s="34">
        <v>10.90540045655385</v>
      </c>
      <c r="L12" s="10">
        <v>10.4</v>
      </c>
      <c r="M12" s="33">
        <v>11.020216949364686</v>
      </c>
      <c r="N12" s="10">
        <v>10.3</v>
      </c>
      <c r="O12" s="34">
        <v>10.824690860095942</v>
      </c>
      <c r="P12" s="10">
        <v>10.1</v>
      </c>
      <c r="Q12" s="35">
        <v>11.02887656605036</v>
      </c>
      <c r="R12" s="10">
        <v>10.1</v>
      </c>
      <c r="S12" s="33">
        <v>11.158702101091436</v>
      </c>
      <c r="T12" s="10">
        <v>10.4</v>
      </c>
      <c r="U12" s="35">
        <v>11.368441472360946</v>
      </c>
      <c r="V12" s="10">
        <v>10.3</v>
      </c>
      <c r="W12" s="35">
        <v>11.202350728342115</v>
      </c>
    </row>
    <row r="13" spans="1:23" ht="13.5">
      <c r="A13" s="11" t="s">
        <v>270</v>
      </c>
      <c r="B13" s="21">
        <v>12.5</v>
      </c>
      <c r="C13" s="22">
        <v>10.05248162832935</v>
      </c>
      <c r="D13" s="10">
        <v>12.5</v>
      </c>
      <c r="E13" s="12">
        <v>10.04791078806335</v>
      </c>
      <c r="F13" s="10">
        <v>11.7</v>
      </c>
      <c r="G13" s="13">
        <v>9.297543567667208</v>
      </c>
      <c r="H13" s="10">
        <v>13.5</v>
      </c>
      <c r="I13" s="22">
        <v>10.930307906449617</v>
      </c>
      <c r="J13" s="10">
        <v>13.2</v>
      </c>
      <c r="K13" s="12">
        <v>10.727200515902428</v>
      </c>
      <c r="L13" s="10">
        <v>13.5</v>
      </c>
      <c r="M13" s="22">
        <v>10.84306505065339</v>
      </c>
      <c r="N13" s="10">
        <v>13.3</v>
      </c>
      <c r="O13" s="12">
        <v>10.648468567542182</v>
      </c>
      <c r="P13" s="10">
        <v>13.3</v>
      </c>
      <c r="Q13" s="13">
        <v>10.849767955502823</v>
      </c>
      <c r="R13" s="10">
        <v>13.4</v>
      </c>
      <c r="S13" s="22">
        <v>10.97784520074414</v>
      </c>
      <c r="T13" s="10">
        <v>13.6</v>
      </c>
      <c r="U13" s="13">
        <v>11.184416968333066</v>
      </c>
      <c r="V13" s="10">
        <v>13.4</v>
      </c>
      <c r="W13" s="13">
        <v>11.016366439577055</v>
      </c>
    </row>
    <row r="14" spans="1:23" ht="13.5">
      <c r="A14" s="11" t="s">
        <v>271</v>
      </c>
      <c r="B14" s="21">
        <v>13.5</v>
      </c>
      <c r="C14" s="22">
        <v>9.87843840669539</v>
      </c>
      <c r="D14" s="10">
        <v>13.5</v>
      </c>
      <c r="E14" s="12">
        <v>9.87330611031926</v>
      </c>
      <c r="F14" s="10">
        <v>12.7</v>
      </c>
      <c r="G14" s="13">
        <v>9.118492198467907</v>
      </c>
      <c r="H14" s="10">
        <v>14.2</v>
      </c>
      <c r="I14" s="22">
        <v>10.753033022398716</v>
      </c>
      <c r="J14" s="10">
        <v>14</v>
      </c>
      <c r="K14" s="12">
        <v>10.549333144163231</v>
      </c>
      <c r="L14" s="10">
        <v>14.1</v>
      </c>
      <c r="M14" s="22">
        <v>10.665640519195017</v>
      </c>
      <c r="N14" s="10">
        <v>13.9</v>
      </c>
      <c r="O14" s="12">
        <v>10.472037030735956</v>
      </c>
      <c r="P14" s="10">
        <v>14.1</v>
      </c>
      <c r="Q14" s="13">
        <v>10.670801049123956</v>
      </c>
      <c r="R14" s="10">
        <v>14.3</v>
      </c>
      <c r="S14" s="22">
        <v>10.796779972815898</v>
      </c>
      <c r="T14" s="10">
        <v>14.5</v>
      </c>
      <c r="U14" s="13">
        <v>11.000472438905499</v>
      </c>
      <c r="V14" s="10">
        <v>14.2</v>
      </c>
      <c r="W14" s="13">
        <v>10.830506920142106</v>
      </c>
    </row>
    <row r="15" spans="1:23" ht="13.5">
      <c r="A15" s="11" t="s">
        <v>272</v>
      </c>
      <c r="B15" s="21">
        <v>11</v>
      </c>
      <c r="C15" s="22">
        <v>9.704992748927596</v>
      </c>
      <c r="D15" s="10">
        <v>10.9</v>
      </c>
      <c r="E15" s="12">
        <v>9.699324684230392</v>
      </c>
      <c r="F15" s="10">
        <v>10.2</v>
      </c>
      <c r="G15" s="13">
        <v>8.939935675146625</v>
      </c>
      <c r="H15" s="10">
        <v>11.9</v>
      </c>
      <c r="I15" s="22">
        <v>10.575547973151542</v>
      </c>
      <c r="J15" s="10">
        <v>11.8</v>
      </c>
      <c r="K15" s="12">
        <v>10.371758862553259</v>
      </c>
      <c r="L15" s="10">
        <v>11.9</v>
      </c>
      <c r="M15" s="22">
        <v>10.487897819893762</v>
      </c>
      <c r="N15" s="10">
        <v>11.6</v>
      </c>
      <c r="O15" s="12">
        <v>10.295358527035651</v>
      </c>
      <c r="P15" s="10">
        <v>11.9</v>
      </c>
      <c r="Q15" s="13">
        <v>10.491948380277986</v>
      </c>
      <c r="R15" s="10">
        <v>12</v>
      </c>
      <c r="S15" s="22">
        <v>10.61548764696127</v>
      </c>
      <c r="T15" s="10">
        <v>12.2</v>
      </c>
      <c r="U15" s="13">
        <v>10.816597162932297</v>
      </c>
      <c r="V15" s="10">
        <v>12.1</v>
      </c>
      <c r="W15" s="13">
        <v>10.644758686032915</v>
      </c>
    </row>
    <row r="16" spans="1:23" ht="13.5">
      <c r="A16" s="11" t="s">
        <v>273</v>
      </c>
      <c r="B16" s="36">
        <v>8.7</v>
      </c>
      <c r="C16" s="23">
        <v>9.532093579092509</v>
      </c>
      <c r="D16" s="37">
        <v>8.7</v>
      </c>
      <c r="E16" s="15">
        <v>9.52591855859837</v>
      </c>
      <c r="F16" s="37">
        <v>7.9</v>
      </c>
      <c r="G16" s="16">
        <v>8.76184069275611</v>
      </c>
      <c r="H16" s="37">
        <v>10.3</v>
      </c>
      <c r="I16" s="23">
        <v>10.39781283292903</v>
      </c>
      <c r="J16" s="37">
        <v>9.7</v>
      </c>
      <c r="K16" s="15">
        <v>10.194444191064669</v>
      </c>
      <c r="L16" s="37">
        <v>10.3</v>
      </c>
      <c r="M16" s="23">
        <v>10.309801288838838</v>
      </c>
      <c r="N16" s="37">
        <v>10.1</v>
      </c>
      <c r="O16" s="15">
        <v>10.118404493356804</v>
      </c>
      <c r="P16" s="37">
        <v>9.8</v>
      </c>
      <c r="Q16" s="16">
        <v>10.313189546778627</v>
      </c>
      <c r="R16" s="37">
        <v>9.8</v>
      </c>
      <c r="S16" s="23">
        <v>10.433959115051701</v>
      </c>
      <c r="T16" s="37">
        <v>10</v>
      </c>
      <c r="U16" s="16">
        <v>10.632787709123948</v>
      </c>
      <c r="V16" s="37">
        <v>9.9</v>
      </c>
      <c r="W16" s="16">
        <v>10.459115349586877</v>
      </c>
    </row>
    <row r="17" spans="1:23" ht="13.5">
      <c r="A17" s="39" t="s">
        <v>321</v>
      </c>
      <c r="B17" s="40">
        <f>_xlfn.IFERROR(AVERAGE(B12:B16),"")</f>
        <v>10.959999999999999</v>
      </c>
      <c r="C17" s="41">
        <f aca="true" t="shared" si="1" ref="C17:W17">AVERAGE(C12:C16)</f>
        <v>9.879036935309953</v>
      </c>
      <c r="D17" s="42">
        <f>_xlfn.IFERROR(AVERAGE(D12:D16),"")</f>
        <v>10.940000000000001</v>
      </c>
      <c r="E17" s="43">
        <f t="shared" si="1"/>
        <v>9.873930327780798</v>
      </c>
      <c r="F17" s="44">
        <f>_xlfn.IFERROR(AVERAGE(F12:F16),"")</f>
        <v>10.16</v>
      </c>
      <c r="G17" s="45">
        <f t="shared" si="1"/>
        <v>9.118988040760389</v>
      </c>
      <c r="H17" s="40">
        <f>_xlfn.IFERROR(AVERAGE(H12:H16),"")</f>
        <v>12.080000000000002</v>
      </c>
      <c r="I17" s="41">
        <f t="shared" si="1"/>
        <v>10.752824669106309</v>
      </c>
      <c r="J17" s="42">
        <f>_xlfn.IFERROR(AVERAGE(J12:J16),"")</f>
        <v>11.76</v>
      </c>
      <c r="K17" s="43">
        <f t="shared" si="1"/>
        <v>10.549627434047487</v>
      </c>
      <c r="L17" s="44">
        <f>_xlfn.IFERROR(AVERAGE(L12:L16),"")</f>
        <v>12.040000000000001</v>
      </c>
      <c r="M17" s="41">
        <f t="shared" si="1"/>
        <v>10.665324325589136</v>
      </c>
      <c r="N17" s="42">
        <f>_xlfn.IFERROR(AVERAGE(N12:N16),"")</f>
        <v>11.84</v>
      </c>
      <c r="O17" s="43">
        <f t="shared" si="1"/>
        <v>10.471791895753308</v>
      </c>
      <c r="P17" s="44">
        <f>_xlfn.IFERROR(AVERAGE(P12:P16),"")</f>
        <v>11.84</v>
      </c>
      <c r="Q17" s="45">
        <f t="shared" si="1"/>
        <v>10.670916699546751</v>
      </c>
      <c r="R17" s="40">
        <f>_xlfn.IFERROR(AVERAGE(R12:R16),"")</f>
        <v>11.919999999999998</v>
      </c>
      <c r="S17" s="41">
        <f t="shared" si="1"/>
        <v>10.796554807332889</v>
      </c>
      <c r="T17" s="42">
        <f>_xlfn.IFERROR(AVERAGE(T12:T16),"")</f>
        <v>12.14</v>
      </c>
      <c r="U17" s="45">
        <f t="shared" si="1"/>
        <v>11.00054315033115</v>
      </c>
      <c r="V17" s="40">
        <f>_xlfn.IFERROR(AVERAGE(V12:V16),"")</f>
        <v>11.98</v>
      </c>
      <c r="W17" s="45">
        <f t="shared" si="1"/>
        <v>10.830619624736215</v>
      </c>
    </row>
    <row r="18" spans="1:23" ht="13.5">
      <c r="A18" s="11" t="s">
        <v>292</v>
      </c>
      <c r="B18" s="10">
        <v>10.5</v>
      </c>
      <c r="C18" s="33">
        <v>9.359695247880627</v>
      </c>
      <c r="D18" s="10">
        <v>10.5</v>
      </c>
      <c r="E18" s="34">
        <v>9.353045199524985</v>
      </c>
      <c r="F18" s="10">
        <v>9.7</v>
      </c>
      <c r="G18" s="35">
        <v>8.584179439733655</v>
      </c>
      <c r="H18" s="10">
        <v>11.4</v>
      </c>
      <c r="I18" s="33">
        <v>10.219797260264178</v>
      </c>
      <c r="J18" s="10">
        <v>11.1</v>
      </c>
      <c r="K18" s="34">
        <v>10.017362118054853</v>
      </c>
      <c r="L18" s="10">
        <v>11.4</v>
      </c>
      <c r="M18" s="33">
        <v>10.131325611223692</v>
      </c>
      <c r="N18" s="10">
        <v>11.2</v>
      </c>
      <c r="O18" s="34">
        <v>9.941155928504351</v>
      </c>
      <c r="P18" s="10">
        <v>11.2</v>
      </c>
      <c r="Q18" s="35">
        <v>10.13451160146027</v>
      </c>
      <c r="R18" s="10">
        <v>11.3</v>
      </c>
      <c r="S18" s="33">
        <v>10.252195210982645</v>
      </c>
      <c r="T18" s="10">
        <v>11.5</v>
      </c>
      <c r="U18" s="35">
        <v>10.449048176730596</v>
      </c>
      <c r="V18" s="10">
        <v>11.3</v>
      </c>
      <c r="W18" s="35">
        <v>10.273577949839801</v>
      </c>
    </row>
    <row r="19" spans="1:23" ht="13.5">
      <c r="A19" s="11" t="s">
        <v>274</v>
      </c>
      <c r="B19" s="10">
        <v>7.6</v>
      </c>
      <c r="C19" s="22">
        <v>9.18775809116166</v>
      </c>
      <c r="D19" s="10">
        <v>7.5</v>
      </c>
      <c r="E19" s="12">
        <v>9.180668032663892</v>
      </c>
      <c r="F19" s="10">
        <v>6.8</v>
      </c>
      <c r="G19" s="13">
        <v>8.406930065772373</v>
      </c>
      <c r="H19" s="10">
        <v>8.6</v>
      </c>
      <c r="I19" s="22">
        <v>10.041480951635121</v>
      </c>
      <c r="J19" s="10">
        <v>8.4</v>
      </c>
      <c r="K19" s="12">
        <v>9.840492519454891</v>
      </c>
      <c r="L19" s="10">
        <v>8.6</v>
      </c>
      <c r="M19" s="22">
        <v>9.952456223012112</v>
      </c>
      <c r="N19" s="10">
        <v>8.4</v>
      </c>
      <c r="O19" s="12">
        <v>9.763603725509409</v>
      </c>
      <c r="P19" s="10">
        <v>8.5</v>
      </c>
      <c r="Q19" s="13">
        <v>9.955909386701345</v>
      </c>
      <c r="R19" s="10">
        <v>8.5</v>
      </c>
      <c r="S19" s="22">
        <v>10.070206918471087</v>
      </c>
      <c r="T19" s="10">
        <v>8.8</v>
      </c>
      <c r="U19" s="13">
        <v>10.265390382263993</v>
      </c>
      <c r="V19" s="10">
        <v>8.7</v>
      </c>
      <c r="W19" s="13">
        <v>10.088155226317987</v>
      </c>
    </row>
    <row r="20" spans="1:23" ht="13.5">
      <c r="A20" s="11" t="s">
        <v>275</v>
      </c>
      <c r="B20" s="10">
        <v>7.5</v>
      </c>
      <c r="C20" s="22">
        <v>9.016248940511801</v>
      </c>
      <c r="D20" s="10">
        <v>7.4</v>
      </c>
      <c r="E20" s="12">
        <v>9.008756935839486</v>
      </c>
      <c r="F20" s="10">
        <v>6.7</v>
      </c>
      <c r="G20" s="13">
        <v>8.230077103061188</v>
      </c>
      <c r="H20" s="10">
        <v>9.1</v>
      </c>
      <c r="I20" s="22">
        <v>9.86285402103947</v>
      </c>
      <c r="J20" s="10">
        <v>8.6</v>
      </c>
      <c r="K20" s="12">
        <v>9.663822524968664</v>
      </c>
      <c r="L20" s="10">
        <v>9.1</v>
      </c>
      <c r="M20" s="22">
        <v>9.773189633891146</v>
      </c>
      <c r="N20" s="10">
        <v>8.9</v>
      </c>
      <c r="O20" s="12">
        <v>9.585748932070132</v>
      </c>
      <c r="P20" s="10">
        <v>8.7</v>
      </c>
      <c r="Q20" s="13">
        <v>9.777385810798815</v>
      </c>
      <c r="R20" s="10">
        <v>8.6</v>
      </c>
      <c r="S20" s="22">
        <v>9.888015505777293</v>
      </c>
      <c r="T20" s="10">
        <v>8.8</v>
      </c>
      <c r="U20" s="13">
        <v>10.081833991412646</v>
      </c>
      <c r="V20" s="10">
        <v>8.9</v>
      </c>
      <c r="W20" s="13">
        <v>9.902863834560527</v>
      </c>
    </row>
    <row r="21" spans="1:23" ht="13.5">
      <c r="A21" s="11" t="s">
        <v>276</v>
      </c>
      <c r="B21" s="10">
        <v>8.5</v>
      </c>
      <c r="C21" s="22">
        <v>8.845141582345931</v>
      </c>
      <c r="D21" s="10">
        <v>8.5</v>
      </c>
      <c r="E21" s="12">
        <v>8.837288678771946</v>
      </c>
      <c r="F21" s="10">
        <v>7.7</v>
      </c>
      <c r="G21" s="13">
        <v>8.053611838023294</v>
      </c>
      <c r="H21" s="10">
        <v>9.9</v>
      </c>
      <c r="I21" s="22">
        <v>9.683917303122803</v>
      </c>
      <c r="J21" s="10">
        <v>9.4</v>
      </c>
      <c r="K21" s="12">
        <v>9.48734682900066</v>
      </c>
      <c r="L21" s="10">
        <v>9.9</v>
      </c>
      <c r="M21" s="22">
        <v>9.593533669593464</v>
      </c>
      <c r="N21" s="10">
        <v>9.7</v>
      </c>
      <c r="O21" s="12">
        <v>9.407602937687235</v>
      </c>
      <c r="P21" s="10">
        <v>9.5</v>
      </c>
      <c r="Q21" s="13">
        <v>9.598952064488847</v>
      </c>
      <c r="R21" s="10">
        <v>9.5</v>
      </c>
      <c r="S21" s="22">
        <v>9.70565258677606</v>
      </c>
      <c r="T21" s="10">
        <v>9.7</v>
      </c>
      <c r="U21" s="13">
        <v>9.898406595659827</v>
      </c>
      <c r="V21" s="10">
        <v>9.7</v>
      </c>
      <c r="W21" s="13">
        <v>9.717728502067727</v>
      </c>
    </row>
    <row r="22" spans="1:23" ht="13.5">
      <c r="A22" s="11" t="s">
        <v>277</v>
      </c>
      <c r="B22" s="37">
        <v>8.9</v>
      </c>
      <c r="C22" s="23">
        <v>8.674417162646346</v>
      </c>
      <c r="D22" s="37">
        <v>9</v>
      </c>
      <c r="E22" s="15">
        <v>8.66624730702628</v>
      </c>
      <c r="F22" s="37">
        <v>8</v>
      </c>
      <c r="G22" s="16">
        <v>7.877532631024392</v>
      </c>
      <c r="H22" s="37">
        <v>9.7</v>
      </c>
      <c r="I22" s="23">
        <v>9.504682578003463</v>
      </c>
      <c r="J22" s="37">
        <v>9.4</v>
      </c>
      <c r="K22" s="15">
        <v>9.311067944432377</v>
      </c>
      <c r="L22" s="37">
        <v>9.7</v>
      </c>
      <c r="M22" s="23">
        <v>9.413507632227937</v>
      </c>
      <c r="N22" s="37">
        <v>9.5</v>
      </c>
      <c r="O22" s="15">
        <v>9.229187586585548</v>
      </c>
      <c r="P22" s="37">
        <v>9.5</v>
      </c>
      <c r="Q22" s="16">
        <v>9.420627776317351</v>
      </c>
      <c r="R22" s="37">
        <v>9.5</v>
      </c>
      <c r="S22" s="23">
        <v>9.52316010829807</v>
      </c>
      <c r="T22" s="37">
        <v>9.8</v>
      </c>
      <c r="U22" s="16">
        <v>9.715143733472113</v>
      </c>
      <c r="V22" s="37">
        <v>9.5</v>
      </c>
      <c r="W22" s="16">
        <v>9.532782123782143</v>
      </c>
    </row>
    <row r="23" spans="1:23" ht="13.5">
      <c r="A23" s="39" t="s">
        <v>322</v>
      </c>
      <c r="B23" s="40">
        <f>_xlfn.IFERROR(AVERAGE(B18:B22),"")</f>
        <v>8.6</v>
      </c>
      <c r="C23" s="41">
        <f aca="true" t="shared" si="2" ref="C23:W23">AVERAGE(C18:C22)</f>
        <v>9.016652204909272</v>
      </c>
      <c r="D23" s="42">
        <f>_xlfn.IFERROR(AVERAGE(D18:D22),"")</f>
        <v>8.58</v>
      </c>
      <c r="E23" s="43">
        <f t="shared" si="2"/>
        <v>9.009201230765317</v>
      </c>
      <c r="F23" s="44">
        <f>_xlfn.IFERROR(AVERAGE(F18:F22),"")</f>
        <v>7.779999999999999</v>
      </c>
      <c r="G23" s="45">
        <f t="shared" si="2"/>
        <v>8.23046621552298</v>
      </c>
      <c r="H23" s="40">
        <f>_xlfn.IFERROR(AVERAGE(H18:H22),"")</f>
        <v>9.74</v>
      </c>
      <c r="I23" s="41">
        <f t="shared" si="2"/>
        <v>9.862546422813008</v>
      </c>
      <c r="J23" s="42">
        <f>_xlfn.IFERROR(AVERAGE(J18:J22),"")</f>
        <v>9.379999999999999</v>
      </c>
      <c r="K23" s="43">
        <f t="shared" si="2"/>
        <v>9.66401838718229</v>
      </c>
      <c r="L23" s="44">
        <f>_xlfn.IFERROR(AVERAGE(L18:L22),"")</f>
        <v>9.74</v>
      </c>
      <c r="M23" s="41">
        <f t="shared" si="2"/>
        <v>9.772802553989669</v>
      </c>
      <c r="N23" s="42">
        <f>_xlfn.IFERROR(AVERAGE(N18:N22),"")</f>
        <v>9.540000000000001</v>
      </c>
      <c r="O23" s="43">
        <f t="shared" si="2"/>
        <v>9.585459822071334</v>
      </c>
      <c r="P23" s="44">
        <f>_xlfn.IFERROR(AVERAGE(P18:P22),"")</f>
        <v>9.48</v>
      </c>
      <c r="Q23" s="45">
        <f t="shared" si="2"/>
        <v>9.777477327953326</v>
      </c>
      <c r="R23" s="40">
        <f>_xlfn.IFERROR(AVERAGE(R18:R22),"")</f>
        <v>9.48</v>
      </c>
      <c r="S23" s="41">
        <f t="shared" si="2"/>
        <v>9.887846066061032</v>
      </c>
      <c r="T23" s="42">
        <f>_xlfn.IFERROR(AVERAGE(T18:T22),"")</f>
        <v>9.719999999999999</v>
      </c>
      <c r="U23" s="45">
        <f t="shared" si="2"/>
        <v>10.081964575907834</v>
      </c>
      <c r="V23" s="40">
        <f>_xlfn.IFERROR(AVERAGE(V18:V22),"")</f>
        <v>9.62</v>
      </c>
      <c r="W23" s="45">
        <f t="shared" si="2"/>
        <v>9.903021527313637</v>
      </c>
    </row>
    <row r="24" spans="1:23" ht="13.5">
      <c r="A24" s="11" t="s">
        <v>293</v>
      </c>
      <c r="B24" s="10">
        <v>6.1</v>
      </c>
      <c r="C24" s="33">
        <v>8.504064534659747</v>
      </c>
      <c r="D24" s="10">
        <v>6.1</v>
      </c>
      <c r="E24" s="34">
        <v>8.495624467702907</v>
      </c>
      <c r="F24" s="10">
        <v>5.3</v>
      </c>
      <c r="G24" s="35">
        <v>7.701845181882414</v>
      </c>
      <c r="H24" s="10">
        <v>6.8</v>
      </c>
      <c r="I24" s="33">
        <v>9.325172716478143</v>
      </c>
      <c r="J24" s="10">
        <v>6.7</v>
      </c>
      <c r="K24" s="34">
        <v>9.134996397762372</v>
      </c>
      <c r="L24" s="10">
        <v>6.7</v>
      </c>
      <c r="M24" s="33">
        <v>9.23314237782289</v>
      </c>
      <c r="N24" s="10">
        <v>6.6</v>
      </c>
      <c r="O24" s="34">
        <v>9.050535216019638</v>
      </c>
      <c r="P24" s="10">
        <v>6.9</v>
      </c>
      <c r="Q24" s="35">
        <v>9.242441105982193</v>
      </c>
      <c r="R24" s="10">
        <v>7</v>
      </c>
      <c r="S24" s="33">
        <v>9.34059026415744</v>
      </c>
      <c r="T24" s="10">
        <v>7.2</v>
      </c>
      <c r="U24" s="35">
        <v>9.532088856284277</v>
      </c>
      <c r="V24" s="10">
        <v>6.9</v>
      </c>
      <c r="W24" s="35">
        <v>9.348065796625779</v>
      </c>
    </row>
    <row r="25" spans="1:23" ht="13.5">
      <c r="A25" s="11" t="s">
        <v>278</v>
      </c>
      <c r="B25" s="10">
        <v>5.6</v>
      </c>
      <c r="C25" s="22">
        <v>8.334080547331986</v>
      </c>
      <c r="D25" s="10">
        <v>5.6</v>
      </c>
      <c r="E25" s="12">
        <v>8.325419674803255</v>
      </c>
      <c r="F25" s="10">
        <v>4.8</v>
      </c>
      <c r="G25" s="13">
        <v>7.526562739385685</v>
      </c>
      <c r="H25" s="10">
        <v>7.1</v>
      </c>
      <c r="I25" s="22">
        <v>9.145421744843123</v>
      </c>
      <c r="J25" s="10">
        <v>6.6</v>
      </c>
      <c r="K25" s="12">
        <v>8.959150864529096</v>
      </c>
      <c r="L25" s="10">
        <v>7.1</v>
      </c>
      <c r="M25" s="22">
        <v>9.05248031085582</v>
      </c>
      <c r="N25" s="10">
        <v>6.9</v>
      </c>
      <c r="O25" s="12">
        <v>8.871688620069023</v>
      </c>
      <c r="P25" s="10">
        <v>6.7</v>
      </c>
      <c r="Q25" s="13">
        <v>9.064428775191947</v>
      </c>
      <c r="R25" s="10">
        <v>6.6</v>
      </c>
      <c r="S25" s="22">
        <v>9.158005336772373</v>
      </c>
      <c r="T25" s="10">
        <v>6.8</v>
      </c>
      <c r="U25" s="13">
        <v>9.349293239860769</v>
      </c>
      <c r="V25" s="10">
        <v>6.7</v>
      </c>
      <c r="W25" s="13">
        <v>9.163628793035985</v>
      </c>
    </row>
    <row r="26" spans="1:23" ht="13.5">
      <c r="A26" s="11" t="s">
        <v>279</v>
      </c>
      <c r="B26" s="10">
        <v>7</v>
      </c>
      <c r="C26" s="22">
        <v>8.164470272665156</v>
      </c>
      <c r="D26" s="10">
        <v>7</v>
      </c>
      <c r="E26" s="12">
        <v>8.15564051263626</v>
      </c>
      <c r="F26" s="10">
        <v>6.3</v>
      </c>
      <c r="G26" s="13">
        <v>7.35170625341678</v>
      </c>
      <c r="H26" s="10">
        <v>8</v>
      </c>
      <c r="I26" s="22">
        <v>8.965474829122947</v>
      </c>
      <c r="J26" s="10">
        <v>7.7</v>
      </c>
      <c r="K26" s="12">
        <v>8.783558244348587</v>
      </c>
      <c r="L26" s="10">
        <v>8</v>
      </c>
      <c r="M26" s="22">
        <v>8.871575296115598</v>
      </c>
      <c r="N26" s="10">
        <v>7.8</v>
      </c>
      <c r="O26" s="12">
        <v>8.692700939536177</v>
      </c>
      <c r="P26" s="10">
        <v>7.8</v>
      </c>
      <c r="Q26" s="13">
        <v>8.886636036014</v>
      </c>
      <c r="R26" s="10">
        <v>7.8</v>
      </c>
      <c r="S26" s="22">
        <v>8.97547746777144</v>
      </c>
      <c r="T26" s="10">
        <v>8</v>
      </c>
      <c r="U26" s="13">
        <v>9.166815841965187</v>
      </c>
      <c r="V26" s="10">
        <v>7.9</v>
      </c>
      <c r="W26" s="13">
        <v>8.979528473863477</v>
      </c>
    </row>
    <row r="27" spans="1:23" ht="13.5">
      <c r="A27" s="11" t="s">
        <v>280</v>
      </c>
      <c r="B27" s="10">
        <v>5</v>
      </c>
      <c r="C27" s="22">
        <v>7.995247170608207</v>
      </c>
      <c r="D27" s="10">
        <v>5</v>
      </c>
      <c r="E27" s="12">
        <v>7.986302776074069</v>
      </c>
      <c r="F27" s="10">
        <v>4.2</v>
      </c>
      <c r="G27" s="13">
        <v>7.177304468678747</v>
      </c>
      <c r="H27" s="10">
        <v>5.6</v>
      </c>
      <c r="I27" s="22">
        <v>8.785388179055388</v>
      </c>
      <c r="J27" s="10">
        <v>5.4</v>
      </c>
      <c r="K27" s="12">
        <v>8.608253675315114</v>
      </c>
      <c r="L27" s="10">
        <v>5.5</v>
      </c>
      <c r="M27" s="22">
        <v>8.690492488810833</v>
      </c>
      <c r="N27" s="10">
        <v>5.4</v>
      </c>
      <c r="O27" s="12">
        <v>8.513635479061715</v>
      </c>
      <c r="P27" s="10">
        <v>5.6</v>
      </c>
      <c r="Q27" s="13">
        <v>8.709116577111596</v>
      </c>
      <c r="R27" s="10">
        <v>5.7</v>
      </c>
      <c r="S27" s="22">
        <v>8.793088359451852</v>
      </c>
      <c r="T27" s="10">
        <v>5.9</v>
      </c>
      <c r="U27" s="13">
        <v>8.984723107611604</v>
      </c>
      <c r="V27" s="10">
        <v>5.6</v>
      </c>
      <c r="W27" s="13">
        <v>8.795830141412623</v>
      </c>
    </row>
    <row r="28" spans="1:23" ht="13.5">
      <c r="A28" s="11" t="s">
        <v>281</v>
      </c>
      <c r="B28" s="37">
        <v>4.5</v>
      </c>
      <c r="C28" s="23">
        <v>7.8264331905301985</v>
      </c>
      <c r="D28" s="37">
        <v>4.4</v>
      </c>
      <c r="E28" s="15">
        <v>7.817430546917415</v>
      </c>
      <c r="F28" s="37">
        <v>3.7</v>
      </c>
      <c r="G28" s="16">
        <v>7.003393959429113</v>
      </c>
      <c r="H28" s="37">
        <v>5</v>
      </c>
      <c r="I28" s="23">
        <v>8.605228872737083</v>
      </c>
      <c r="J28" s="37">
        <v>5</v>
      </c>
      <c r="K28" s="15">
        <v>8.433280487931716</v>
      </c>
      <c r="L28" s="37">
        <v>4.9</v>
      </c>
      <c r="M28" s="23">
        <v>8.509308084400454</v>
      </c>
      <c r="N28" s="37">
        <v>4.7</v>
      </c>
      <c r="O28" s="15">
        <v>8.33456545306531</v>
      </c>
      <c r="P28" s="37">
        <v>5.1</v>
      </c>
      <c r="Q28" s="16">
        <v>8.531932368694974</v>
      </c>
      <c r="R28" s="37">
        <v>5.3</v>
      </c>
      <c r="S28" s="23">
        <v>8.610928909418075</v>
      </c>
      <c r="T28" s="37">
        <v>5.4</v>
      </c>
      <c r="U28" s="16">
        <v>8.803088723506203</v>
      </c>
      <c r="V28" s="37">
        <v>5.2</v>
      </c>
      <c r="W28" s="16">
        <v>8.612606833816805</v>
      </c>
    </row>
    <row r="29" spans="1:23" ht="13.5">
      <c r="A29" s="39" t="s">
        <v>323</v>
      </c>
      <c r="B29" s="40">
        <f>_xlfn.IFERROR(AVERAGE(B24:B28),"")</f>
        <v>5.64</v>
      </c>
      <c r="C29" s="41">
        <f aca="true" t="shared" si="3" ref="C29:W29">AVERAGE(C24:C28)</f>
        <v>8.16485914315906</v>
      </c>
      <c r="D29" s="42">
        <f>_xlfn.IFERROR(AVERAGE(D24:D28),"")</f>
        <v>5.62</v>
      </c>
      <c r="E29" s="43">
        <f t="shared" si="3"/>
        <v>8.15608359562678</v>
      </c>
      <c r="F29" s="44">
        <f>_xlfn.IFERROR(AVERAGE(F24:F28),"")</f>
        <v>4.859999999999999</v>
      </c>
      <c r="G29" s="45">
        <f t="shared" si="3"/>
        <v>7.352162520558548</v>
      </c>
      <c r="H29" s="40">
        <f>_xlfn.IFERROR(AVERAGE(H24:H28),"")</f>
        <v>6.5</v>
      </c>
      <c r="I29" s="41">
        <f t="shared" si="3"/>
        <v>8.965337268447337</v>
      </c>
      <c r="J29" s="42">
        <f>_xlfn.IFERROR(AVERAGE(J24:J28),"")</f>
        <v>6.279999999999999</v>
      </c>
      <c r="K29" s="43">
        <f t="shared" si="3"/>
        <v>8.783847933977377</v>
      </c>
      <c r="L29" s="44">
        <f>_xlfn.IFERROR(AVERAGE(L24:L28),"")</f>
        <v>6.44</v>
      </c>
      <c r="M29" s="41">
        <f t="shared" si="3"/>
        <v>8.871399711601118</v>
      </c>
      <c r="N29" s="42">
        <f>_xlfn.IFERROR(AVERAGE(N24:N28),"")</f>
        <v>6.28</v>
      </c>
      <c r="O29" s="43">
        <f t="shared" si="3"/>
        <v>8.692625141550373</v>
      </c>
      <c r="P29" s="44">
        <f>_xlfn.IFERROR(AVERAGE(P24:P28),"")</f>
        <v>6.42</v>
      </c>
      <c r="Q29" s="45">
        <f t="shared" si="3"/>
        <v>8.886910972598942</v>
      </c>
      <c r="R29" s="40">
        <f>_xlfn.IFERROR(AVERAGE(R24:R28),"")</f>
        <v>6.4799999999999995</v>
      </c>
      <c r="S29" s="41">
        <f t="shared" si="3"/>
        <v>8.975618067514237</v>
      </c>
      <c r="T29" s="42">
        <f>_xlfn.IFERROR(AVERAGE(T24:T28),"")</f>
        <v>6.659999999999999</v>
      </c>
      <c r="U29" s="45">
        <f t="shared" si="3"/>
        <v>9.167201953845609</v>
      </c>
      <c r="V29" s="40">
        <f>_xlfn.IFERROR(AVERAGE(V24:V28),"")</f>
        <v>6.460000000000001</v>
      </c>
      <c r="W29" s="45">
        <f t="shared" si="3"/>
        <v>8.979932007750934</v>
      </c>
    </row>
    <row r="30" spans="1:23" ht="13.5">
      <c r="A30" s="11" t="s">
        <v>294</v>
      </c>
      <c r="B30" s="10">
        <v>3.5</v>
      </c>
      <c r="C30" s="33">
        <v>7.6580588087688435</v>
      </c>
      <c r="D30" s="10">
        <v>3.5</v>
      </c>
      <c r="E30" s="34">
        <v>7.6490562060874</v>
      </c>
      <c r="F30" s="10">
        <v>2.7</v>
      </c>
      <c r="G30" s="35">
        <v>6.830019105039645</v>
      </c>
      <c r="H30" s="10">
        <v>4.2</v>
      </c>
      <c r="I30" s="33">
        <v>8.425074603382281</v>
      </c>
      <c r="J30" s="10">
        <v>4.1</v>
      </c>
      <c r="K30" s="34">
        <v>8.258690099153947</v>
      </c>
      <c r="L30" s="10">
        <v>4.2</v>
      </c>
      <c r="M30" s="33">
        <v>8.328108990172751</v>
      </c>
      <c r="N30" s="10">
        <v>4</v>
      </c>
      <c r="O30" s="34">
        <v>8.155573662601935</v>
      </c>
      <c r="P30" s="10">
        <v>4.2</v>
      </c>
      <c r="Q30" s="35">
        <v>8.3551534474304</v>
      </c>
      <c r="R30" s="10">
        <v>4.3</v>
      </c>
      <c r="S30" s="33">
        <v>8.42909878117332</v>
      </c>
      <c r="T30" s="10">
        <v>4.5</v>
      </c>
      <c r="U30" s="35">
        <v>8.621993323609187</v>
      </c>
      <c r="V30" s="10">
        <v>4.3</v>
      </c>
      <c r="W30" s="35">
        <v>8.429939062344488</v>
      </c>
    </row>
    <row r="31" spans="1:23" ht="13.5">
      <c r="A31" s="11" t="s">
        <v>282</v>
      </c>
      <c r="B31" s="10">
        <v>4.9</v>
      </c>
      <c r="C31" s="22">
        <v>7.490163002195401</v>
      </c>
      <c r="D31" s="10">
        <v>4.9</v>
      </c>
      <c r="E31" s="12">
        <v>7.4812203818195995</v>
      </c>
      <c r="F31" s="10">
        <v>4.1</v>
      </c>
      <c r="G31" s="13">
        <v>6.657232006615517</v>
      </c>
      <c r="H31" s="10">
        <v>6.4</v>
      </c>
      <c r="I31" s="22">
        <v>8.24501335018584</v>
      </c>
      <c r="J31" s="10">
        <v>5.9</v>
      </c>
      <c r="K31" s="12">
        <v>8.084541847543258</v>
      </c>
      <c r="L31" s="10">
        <v>6.5</v>
      </c>
      <c r="M31" s="22">
        <v>8.146992421135899</v>
      </c>
      <c r="N31" s="10">
        <v>6.3</v>
      </c>
      <c r="O31" s="12">
        <v>7.976752105690118</v>
      </c>
      <c r="P31" s="10">
        <v>5.9</v>
      </c>
      <c r="Q31" s="13">
        <v>8.178857642962255</v>
      </c>
      <c r="R31" s="10">
        <v>5.8</v>
      </c>
      <c r="S31" s="22">
        <v>8.247705913862081</v>
      </c>
      <c r="T31" s="10">
        <v>6</v>
      </c>
      <c r="U31" s="13">
        <v>8.441524148056319</v>
      </c>
      <c r="V31" s="10">
        <v>6.1</v>
      </c>
      <c r="W31" s="13">
        <v>8.247914493624547</v>
      </c>
    </row>
    <row r="32" spans="1:23" ht="13.5">
      <c r="A32" s="11" t="s">
        <v>283</v>
      </c>
      <c r="B32" s="10">
        <v>7.3</v>
      </c>
      <c r="C32" s="22">
        <v>7.322793158185025</v>
      </c>
      <c r="D32" s="10">
        <v>7.3</v>
      </c>
      <c r="E32" s="12">
        <v>7.313971834493357</v>
      </c>
      <c r="F32" s="10">
        <v>6.5</v>
      </c>
      <c r="G32" s="13">
        <v>6.485092345321528</v>
      </c>
      <c r="H32" s="10">
        <v>7.8</v>
      </c>
      <c r="I32" s="22">
        <v>8.065142975805273</v>
      </c>
      <c r="J32" s="10">
        <v>7.7</v>
      </c>
      <c r="K32" s="12">
        <v>7.910902770931463</v>
      </c>
      <c r="L32" s="10">
        <v>7.7</v>
      </c>
      <c r="M32" s="22">
        <v>7.966065423300472</v>
      </c>
      <c r="N32" s="10">
        <v>7.5</v>
      </c>
      <c r="O32" s="12">
        <v>7.798201524116521</v>
      </c>
      <c r="P32" s="10">
        <v>7.8</v>
      </c>
      <c r="Q32" s="13">
        <v>8.003130248102437</v>
      </c>
      <c r="R32" s="10">
        <v>7.9</v>
      </c>
      <c r="S32" s="22">
        <v>8.066865974764447</v>
      </c>
      <c r="T32" s="10">
        <v>8.1</v>
      </c>
      <c r="U32" s="13">
        <v>8.261774657971717</v>
      </c>
      <c r="V32" s="10">
        <v>7.8</v>
      </c>
      <c r="W32" s="13">
        <v>8.066627579157373</v>
      </c>
    </row>
    <row r="33" spans="1:23" ht="13.5">
      <c r="A33" s="11" t="s">
        <v>284</v>
      </c>
      <c r="B33" s="10">
        <v>4.7</v>
      </c>
      <c r="C33" s="22">
        <v>7.156004921828053</v>
      </c>
      <c r="D33" s="10">
        <v>4.8</v>
      </c>
      <c r="E33" s="12">
        <v>7.147367279182347</v>
      </c>
      <c r="F33" s="10">
        <v>3.9</v>
      </c>
      <c r="G33" s="13">
        <v>6.313667183474126</v>
      </c>
      <c r="H33" s="10">
        <v>5.2</v>
      </c>
      <c r="I33" s="22">
        <v>7.885570753483474</v>
      </c>
      <c r="J33" s="10">
        <v>5.1</v>
      </c>
      <c r="K33" s="12">
        <v>7.737847328393827</v>
      </c>
      <c r="L33" s="10">
        <v>5.1</v>
      </c>
      <c r="M33" s="22">
        <v>7.785444327930797</v>
      </c>
      <c r="N33" s="10">
        <v>4.9</v>
      </c>
      <c r="O33" s="12">
        <v>7.620030890148247</v>
      </c>
      <c r="P33" s="10">
        <v>5.2</v>
      </c>
      <c r="Q33" s="13">
        <v>7.828063635127002</v>
      </c>
      <c r="R33" s="10">
        <v>5.3</v>
      </c>
      <c r="S33" s="22">
        <v>7.886701758520826</v>
      </c>
      <c r="T33" s="10">
        <v>5.5</v>
      </c>
      <c r="U33" s="13">
        <v>8.08284410897961</v>
      </c>
      <c r="V33" s="10">
        <v>5.2</v>
      </c>
      <c r="W33" s="13">
        <v>7.886179134840423</v>
      </c>
    </row>
    <row r="34" spans="1:23" ht="13.5">
      <c r="A34" s="11" t="s">
        <v>285</v>
      </c>
      <c r="B34" s="37">
        <v>4.4</v>
      </c>
      <c r="C34" s="23">
        <v>6.989861981657348</v>
      </c>
      <c r="D34" s="37">
        <v>4.4</v>
      </c>
      <c r="E34" s="15">
        <v>6.981471147456853</v>
      </c>
      <c r="F34" s="37">
        <v>3.5</v>
      </c>
      <c r="G34" s="16">
        <v>6.143030709861462</v>
      </c>
      <c r="H34" s="37">
        <v>5.3</v>
      </c>
      <c r="I34" s="23">
        <v>7.706412827318207</v>
      </c>
      <c r="J34" s="37">
        <v>5</v>
      </c>
      <c r="K34" s="15">
        <v>7.565457068710477</v>
      </c>
      <c r="L34" s="37">
        <v>5.2</v>
      </c>
      <c r="M34" s="23">
        <v>7.605254140812035</v>
      </c>
      <c r="N34" s="37">
        <v>5</v>
      </c>
      <c r="O34" s="15">
        <v>7.442356836986165</v>
      </c>
      <c r="P34" s="37">
        <v>5.1</v>
      </c>
      <c r="Q34" s="16">
        <v>7.6537568209882645</v>
      </c>
      <c r="R34" s="37">
        <v>5</v>
      </c>
      <c r="S34" s="23">
        <v>7.7073425374153635</v>
      </c>
      <c r="T34" s="37">
        <v>5.2</v>
      </c>
      <c r="U34" s="16">
        <v>7.9048370864783175</v>
      </c>
      <c r="V34" s="37">
        <v>5</v>
      </c>
      <c r="W34" s="16">
        <v>7.706675873579313</v>
      </c>
    </row>
    <row r="35" spans="1:23" ht="13.5">
      <c r="A35" s="39" t="s">
        <v>324</v>
      </c>
      <c r="B35" s="40">
        <f>_xlfn.IFERROR(AVERAGE(B30:B34),"")</f>
        <v>4.959999999999999</v>
      </c>
      <c r="C35" s="41">
        <f aca="true" t="shared" si="4" ref="C35:W35">AVERAGE(C30:C34)</f>
        <v>7.3233763745269345</v>
      </c>
      <c r="D35" s="42">
        <f>_xlfn.IFERROR(AVERAGE(D30:D34),"")</f>
        <v>4.9799999999999995</v>
      </c>
      <c r="E35" s="43">
        <f t="shared" si="4"/>
        <v>7.314617369807911</v>
      </c>
      <c r="F35" s="44">
        <f>_xlfn.IFERROR(AVERAGE(F30:F34),"")</f>
        <v>4.14</v>
      </c>
      <c r="G35" s="45">
        <f t="shared" si="4"/>
        <v>6.485808270062455</v>
      </c>
      <c r="H35" s="40">
        <f>_xlfn.IFERROR(AVERAGE(H30:H34),"")</f>
        <v>5.78</v>
      </c>
      <c r="I35" s="41">
        <f t="shared" si="4"/>
        <v>8.065442902035013</v>
      </c>
      <c r="J35" s="42">
        <f>_xlfn.IFERROR(AVERAGE(J30:J34),"")</f>
        <v>5.56</v>
      </c>
      <c r="K35" s="43">
        <f t="shared" si="4"/>
        <v>7.911487822946595</v>
      </c>
      <c r="L35" s="44">
        <f>_xlfn.IFERROR(AVERAGE(L30:L34),"")</f>
        <v>5.74</v>
      </c>
      <c r="M35" s="41">
        <f t="shared" si="4"/>
        <v>7.96637306067039</v>
      </c>
      <c r="N35" s="42">
        <f>_xlfn.IFERROR(AVERAGE(N30:N34),"")</f>
        <v>5.540000000000001</v>
      </c>
      <c r="O35" s="43">
        <f t="shared" si="4"/>
        <v>7.798583003908597</v>
      </c>
      <c r="P35" s="44">
        <f>_xlfn.IFERROR(AVERAGE(P30:P34),"")</f>
        <v>5.640000000000001</v>
      </c>
      <c r="Q35" s="45">
        <f t="shared" si="4"/>
        <v>8.003792358922071</v>
      </c>
      <c r="R35" s="40">
        <f>_xlfn.IFERROR(AVERAGE(R30:R34),"")</f>
        <v>5.66</v>
      </c>
      <c r="S35" s="41">
        <f t="shared" si="4"/>
        <v>8.067542993147208</v>
      </c>
      <c r="T35" s="42">
        <f>_xlfn.IFERROR(AVERAGE(T30:T34),"")</f>
        <v>5.86</v>
      </c>
      <c r="U35" s="45">
        <f t="shared" si="4"/>
        <v>8.26259466501903</v>
      </c>
      <c r="V35" s="40">
        <f>_xlfn.IFERROR(AVERAGE(V30:V34),"")</f>
        <v>5.68</v>
      </c>
      <c r="W35" s="45">
        <f t="shared" si="4"/>
        <v>8.06746722870923</v>
      </c>
    </row>
    <row r="36" spans="1:23" ht="13.5">
      <c r="A36" s="24" t="s">
        <v>295</v>
      </c>
      <c r="B36" s="21">
        <v>5.6</v>
      </c>
      <c r="C36" s="33">
        <v>6.824435795598471</v>
      </c>
      <c r="D36" s="54">
        <v>5.6</v>
      </c>
      <c r="E36" s="34">
        <v>6.816355290402366</v>
      </c>
      <c r="F36" s="54">
        <v>4.8</v>
      </c>
      <c r="G36" s="35">
        <v>5.973263931148408</v>
      </c>
      <c r="H36" s="21">
        <v>6.8</v>
      </c>
      <c r="I36" s="33">
        <v>7.527793609644987</v>
      </c>
      <c r="J36" s="54">
        <v>6.4</v>
      </c>
      <c r="K36" s="34">
        <v>7.393820247863586</v>
      </c>
      <c r="L36" s="54">
        <v>6.8</v>
      </c>
      <c r="M36" s="33">
        <v>7.42562787102199</v>
      </c>
      <c r="N36" s="54">
        <v>6.6</v>
      </c>
      <c r="O36" s="34">
        <v>7.265303037167729</v>
      </c>
      <c r="P36" s="54">
        <v>6.5</v>
      </c>
      <c r="Q36" s="35">
        <v>7.480314984599879</v>
      </c>
      <c r="R36" s="21">
        <v>6.4</v>
      </c>
      <c r="S36" s="33">
        <v>7.5289233673664375</v>
      </c>
      <c r="T36" s="54">
        <v>6.6</v>
      </c>
      <c r="U36" s="35">
        <v>7.727863005975108</v>
      </c>
      <c r="V36" s="21">
        <v>6.6</v>
      </c>
      <c r="W36" s="35">
        <v>7.528229894376959</v>
      </c>
    </row>
    <row r="37" spans="1:23" ht="13.5">
      <c r="A37" s="11" t="s">
        <v>286</v>
      </c>
      <c r="B37" s="21">
        <v>7.4</v>
      </c>
      <c r="C37" s="22">
        <v>6.659805259268679</v>
      </c>
      <c r="D37" s="10">
        <v>7.4</v>
      </c>
      <c r="E37" s="12">
        <v>6.652098625238538</v>
      </c>
      <c r="F37" s="10">
        <v>6.6</v>
      </c>
      <c r="G37" s="13">
        <v>5.804454311605442</v>
      </c>
      <c r="H37" s="21">
        <v>8.3</v>
      </c>
      <c r="I37" s="22">
        <v>7.349845119932123</v>
      </c>
      <c r="J37" s="10">
        <v>8.1</v>
      </c>
      <c r="K37" s="12">
        <v>7.223031398466977</v>
      </c>
      <c r="L37" s="10">
        <v>8.3</v>
      </c>
      <c r="M37" s="22">
        <v>7.2467058041065355</v>
      </c>
      <c r="N37" s="10">
        <v>8.1</v>
      </c>
      <c r="O37" s="12">
        <v>7.088999533473139</v>
      </c>
      <c r="P37" s="10">
        <v>8.2</v>
      </c>
      <c r="Q37" s="13">
        <v>7.3078489396798485</v>
      </c>
      <c r="R37" s="21">
        <v>8.1</v>
      </c>
      <c r="S37" s="22">
        <v>7.35158435456021</v>
      </c>
      <c r="T37" s="10">
        <v>8.3</v>
      </c>
      <c r="U37" s="13">
        <v>7.5520355819933656</v>
      </c>
      <c r="V37" s="21">
        <v>8.1</v>
      </c>
      <c r="W37" s="13">
        <v>7.3509581315907475</v>
      </c>
    </row>
    <row r="38" spans="1:23" ht="13.5">
      <c r="A38" s="11" t="s">
        <v>287</v>
      </c>
      <c r="B38" s="21">
        <v>7.1</v>
      </c>
      <c r="C38" s="22">
        <v>6.4960563191549525</v>
      </c>
      <c r="D38" s="10">
        <v>7.1</v>
      </c>
      <c r="E38" s="12">
        <v>6.488786728324702</v>
      </c>
      <c r="F38" s="10">
        <v>6.2</v>
      </c>
      <c r="G38" s="13">
        <v>5.6366953637668455</v>
      </c>
      <c r="H38" s="21">
        <v>8.5</v>
      </c>
      <c r="I38" s="22">
        <v>7.172706269987523</v>
      </c>
      <c r="J38" s="10">
        <v>8</v>
      </c>
      <c r="K38" s="12">
        <v>7.05319085435335</v>
      </c>
      <c r="L38" s="10">
        <v>8.6</v>
      </c>
      <c r="M38" s="22">
        <v>7.068634724932564</v>
      </c>
      <c r="N38" s="10">
        <v>8.4</v>
      </c>
      <c r="O38" s="12">
        <v>6.913582027201356</v>
      </c>
      <c r="P38" s="10">
        <v>8</v>
      </c>
      <c r="Q38" s="13">
        <v>7.136474566939276</v>
      </c>
      <c r="R38" s="21">
        <v>7.8</v>
      </c>
      <c r="S38" s="22">
        <v>7.175469887916306</v>
      </c>
      <c r="T38" s="10">
        <v>8.1</v>
      </c>
      <c r="U38" s="13">
        <v>7.377472269251799</v>
      </c>
      <c r="V38" s="21">
        <v>8</v>
      </c>
      <c r="W38" s="13">
        <v>7.174981768319131</v>
      </c>
    </row>
    <row r="39" spans="1:23" ht="13.5">
      <c r="A39" s="11" t="s">
        <v>288</v>
      </c>
      <c r="B39" s="21">
        <v>8.5</v>
      </c>
      <c r="C39" s="22">
        <v>6.3332815335881785</v>
      </c>
      <c r="D39" s="10">
        <v>8.6</v>
      </c>
      <c r="E39" s="12">
        <v>6.326511377720597</v>
      </c>
      <c r="F39" s="10">
        <v>7.7</v>
      </c>
      <c r="G39" s="13">
        <v>5.4700861929731</v>
      </c>
      <c r="H39" s="21">
        <v>9.6</v>
      </c>
      <c r="I39" s="22">
        <v>6.99652210064456</v>
      </c>
      <c r="J39" s="10">
        <v>9.2</v>
      </c>
      <c r="K39" s="12">
        <v>6.884404233850806</v>
      </c>
      <c r="L39" s="10">
        <v>9.6</v>
      </c>
      <c r="M39" s="22">
        <v>6.891567095830854</v>
      </c>
      <c r="N39" s="10">
        <v>9.5</v>
      </c>
      <c r="O39" s="12">
        <v>6.7391911289618065</v>
      </c>
      <c r="P39" s="10">
        <v>9.2</v>
      </c>
      <c r="Q39" s="13">
        <v>6.966312209682109</v>
      </c>
      <c r="R39" s="21">
        <v>9.2</v>
      </c>
      <c r="S39" s="22">
        <v>7.000727842792754</v>
      </c>
      <c r="T39" s="10">
        <v>9.3</v>
      </c>
      <c r="U39" s="13">
        <v>7.204293679979834</v>
      </c>
      <c r="V39" s="21">
        <v>9.1</v>
      </c>
      <c r="W39" s="13">
        <v>7.000425618123395</v>
      </c>
    </row>
    <row r="40" spans="1:23" ht="13.5">
      <c r="A40" s="11" t="s">
        <v>289</v>
      </c>
      <c r="B40" s="36">
        <v>10.2</v>
      </c>
      <c r="C40" s="23">
        <v>6.171579584796101</v>
      </c>
      <c r="D40" s="37">
        <v>10.2</v>
      </c>
      <c r="E40" s="15">
        <v>6.165370048829893</v>
      </c>
      <c r="F40" s="37">
        <v>9.3</v>
      </c>
      <c r="G40" s="16">
        <v>5.30473099908076</v>
      </c>
      <c r="H40" s="36">
        <v>10.5</v>
      </c>
      <c r="I40" s="23">
        <v>6.821442975424401</v>
      </c>
      <c r="J40" s="37">
        <v>10.4</v>
      </c>
      <c r="K40" s="15">
        <v>6.7167818855608346</v>
      </c>
      <c r="L40" s="37">
        <v>10.4</v>
      </c>
      <c r="M40" s="23">
        <v>6.7156601959389866</v>
      </c>
      <c r="N40" s="37">
        <v>10.3</v>
      </c>
      <c r="O40" s="15">
        <v>6.565971577369529</v>
      </c>
      <c r="P40" s="37">
        <v>10.5</v>
      </c>
      <c r="Q40" s="16">
        <v>6.797486037129284</v>
      </c>
      <c r="R40" s="36">
        <v>10.6</v>
      </c>
      <c r="S40" s="23">
        <v>6.827508761516806</v>
      </c>
      <c r="T40" s="37">
        <v>10.8</v>
      </c>
      <c r="U40" s="16">
        <v>7.032622981370439</v>
      </c>
      <c r="V40" s="36">
        <v>10.4</v>
      </c>
      <c r="W40" s="16">
        <v>6.827417479504251</v>
      </c>
    </row>
    <row r="41" spans="1:23" ht="13.5">
      <c r="A41" s="39" t="s">
        <v>325</v>
      </c>
      <c r="B41" s="40">
        <f>_xlfn.IFERROR(AVERAGE(B36:B40),"")</f>
        <v>7.76</v>
      </c>
      <c r="C41" s="41">
        <f aca="true" t="shared" si="5" ref="C41:W41">AVERAGE(C36:C40)</f>
        <v>6.497031698481275</v>
      </c>
      <c r="D41" s="42">
        <f>_xlfn.IFERROR(AVERAGE(D36:D40),"")</f>
        <v>7.780000000000001</v>
      </c>
      <c r="E41" s="43">
        <f t="shared" si="5"/>
        <v>6.48982441410322</v>
      </c>
      <c r="F41" s="44">
        <f>_xlfn.IFERROR(AVERAGE(F36:F40),"")</f>
        <v>6.919999999999999</v>
      </c>
      <c r="G41" s="45">
        <f t="shared" si="5"/>
        <v>5.637846159714911</v>
      </c>
      <c r="H41" s="40">
        <f>_xlfn.IFERROR(AVERAGE(H36:H40),"")</f>
        <v>8.74</v>
      </c>
      <c r="I41" s="41">
        <f t="shared" si="5"/>
        <v>7.173662015126719</v>
      </c>
      <c r="J41" s="42">
        <f>_xlfn.IFERROR(AVERAGE(J36:J40),"")</f>
        <v>8.42</v>
      </c>
      <c r="K41" s="43">
        <f t="shared" si="5"/>
        <v>7.054245724019111</v>
      </c>
      <c r="L41" s="44">
        <f>_xlfn.IFERROR(AVERAGE(L36:L40),"")</f>
        <v>8.74</v>
      </c>
      <c r="M41" s="41">
        <f t="shared" si="5"/>
        <v>7.0696391383661865</v>
      </c>
      <c r="N41" s="42">
        <f>_xlfn.IFERROR(AVERAGE(N36:N40),"")</f>
        <v>8.580000000000002</v>
      </c>
      <c r="O41" s="43">
        <f t="shared" si="5"/>
        <v>6.914609460834713</v>
      </c>
      <c r="P41" s="44">
        <f>_xlfn.IFERROR(AVERAGE(P36:P40),"")</f>
        <v>8.48</v>
      </c>
      <c r="Q41" s="45">
        <f t="shared" si="5"/>
        <v>7.13768734760608</v>
      </c>
      <c r="R41" s="40">
        <f>_xlfn.IFERROR(AVERAGE(R36:R40),"")</f>
        <v>8.42</v>
      </c>
      <c r="S41" s="41">
        <f t="shared" si="5"/>
        <v>7.176842842830503</v>
      </c>
      <c r="T41" s="42">
        <f>_xlfn.IFERROR(AVERAGE(T36:T40),"")</f>
        <v>8.62</v>
      </c>
      <c r="U41" s="45">
        <f t="shared" si="5"/>
        <v>7.378857503714109</v>
      </c>
      <c r="V41" s="40">
        <f>_xlfn.IFERROR(AVERAGE(V36:V40),"")</f>
        <v>8.44</v>
      </c>
      <c r="W41" s="45">
        <f t="shared" si="5"/>
        <v>7.176402578382897</v>
      </c>
    </row>
    <row r="42" spans="1:23" ht="14.25" thickBot="1">
      <c r="A42" s="46" t="s">
        <v>326</v>
      </c>
      <c r="B42" s="47">
        <f aca="true" t="shared" si="6" ref="B42:W42">AVERAGE(B6:B10,B12:B16,B18:B22,B24:B28,B30:B34,B36:B40)</f>
        <v>7.9866666666666655</v>
      </c>
      <c r="C42" s="48">
        <f t="shared" si="6"/>
        <v>8.606279214385788</v>
      </c>
      <c r="D42" s="49">
        <f t="shared" si="6"/>
        <v>7.986666666666667</v>
      </c>
      <c r="E42" s="48">
        <f t="shared" si="6"/>
        <v>8.599709343642377</v>
      </c>
      <c r="F42" s="50">
        <f t="shared" si="6"/>
        <v>7.19</v>
      </c>
      <c r="G42" s="51">
        <f t="shared" si="6"/>
        <v>7.80758704903177</v>
      </c>
      <c r="H42" s="47">
        <f t="shared" si="6"/>
        <v>9.020000000000001</v>
      </c>
      <c r="I42" s="52">
        <f t="shared" si="6"/>
        <v>9.409722575603167</v>
      </c>
      <c r="J42" s="49">
        <f t="shared" si="6"/>
        <v>8.726666666666665</v>
      </c>
      <c r="K42" s="48">
        <f t="shared" si="6"/>
        <v>9.234372782661618</v>
      </c>
      <c r="L42" s="50">
        <f t="shared" si="6"/>
        <v>8.989999999999998</v>
      </c>
      <c r="M42" s="52">
        <f t="shared" si="6"/>
        <v>9.316027410675956</v>
      </c>
      <c r="N42" s="49">
        <f t="shared" si="6"/>
        <v>8.81</v>
      </c>
      <c r="O42" s="48">
        <f t="shared" si="6"/>
        <v>9.135950004675502</v>
      </c>
      <c r="P42" s="50">
        <f t="shared" si="6"/>
        <v>8.819999999999997</v>
      </c>
      <c r="Q42" s="51">
        <f t="shared" si="6"/>
        <v>9.340753624841577</v>
      </c>
      <c r="R42" s="47">
        <f t="shared" si="6"/>
        <v>8.840000000000002</v>
      </c>
      <c r="S42" s="52">
        <f t="shared" si="6"/>
        <v>9.434118204750849</v>
      </c>
      <c r="T42" s="49">
        <f t="shared" si="6"/>
        <v>9.053333333333335</v>
      </c>
      <c r="U42" s="51">
        <f t="shared" si="6"/>
        <v>9.635426153218777</v>
      </c>
      <c r="V42" s="47">
        <f t="shared" si="6"/>
        <v>8.903333333333332</v>
      </c>
      <c r="W42" s="51">
        <f t="shared" si="6"/>
        <v>9.453161694370085</v>
      </c>
    </row>
    <row r="43" s="31" customFormat="1" ht="13.5"/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showOutlineSymbols="0" zoomScalePageLayoutView="0" workbookViewId="0" topLeftCell="A1">
      <pane ySplit="5" topLeftCell="A24" activePane="bottomLeft" state="frozen"/>
      <selection pane="topLeft" activeCell="B35" sqref="B35:W35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414</v>
      </c>
      <c r="B6" s="54">
        <v>6.4</v>
      </c>
      <c r="C6" s="34">
        <v>6.011054745661084</v>
      </c>
      <c r="D6" s="54">
        <v>6.4</v>
      </c>
      <c r="E6" s="34">
        <v>6.005465366988209</v>
      </c>
      <c r="F6" s="54">
        <v>5.5</v>
      </c>
      <c r="G6" s="35">
        <v>5.140738538929434</v>
      </c>
      <c r="H6" s="54">
        <v>7.1</v>
      </c>
      <c r="I6" s="34">
        <v>6.6476237369649285</v>
      </c>
      <c r="J6" s="54">
        <v>7</v>
      </c>
      <c r="K6" s="34">
        <v>6.55043830070476</v>
      </c>
      <c r="L6" s="54">
        <v>7</v>
      </c>
      <c r="M6" s="34">
        <v>6.541075227911805</v>
      </c>
      <c r="N6" s="54">
        <v>6.9</v>
      </c>
      <c r="O6" s="34">
        <v>6.39407143123684</v>
      </c>
      <c r="P6" s="54">
        <v>7</v>
      </c>
      <c r="Q6" s="35">
        <v>6.630123380000179</v>
      </c>
      <c r="R6" s="54">
        <v>7</v>
      </c>
      <c r="S6" s="34">
        <v>6.6559650164706445</v>
      </c>
      <c r="T6" s="54">
        <v>7.3</v>
      </c>
      <c r="U6" s="35">
        <v>6.862585277283091</v>
      </c>
      <c r="V6" s="54">
        <v>7</v>
      </c>
      <c r="W6" s="35">
        <v>6.656087467737209</v>
      </c>
    </row>
    <row r="7" spans="1:23" ht="13.5">
      <c r="A7" s="18" t="s">
        <v>394</v>
      </c>
      <c r="B7" s="10">
        <v>4.2</v>
      </c>
      <c r="C7" s="12">
        <v>5.851816305124985</v>
      </c>
      <c r="D7" s="10">
        <v>4.1</v>
      </c>
      <c r="E7" s="12">
        <v>5.8469045211625685</v>
      </c>
      <c r="F7" s="10">
        <v>3.3</v>
      </c>
      <c r="G7" s="13">
        <v>4.978221553436097</v>
      </c>
      <c r="H7" s="10">
        <v>5</v>
      </c>
      <c r="I7" s="12">
        <v>6.475222832256387</v>
      </c>
      <c r="J7" s="10">
        <v>4.9</v>
      </c>
      <c r="K7" s="12">
        <v>6.385491496330121</v>
      </c>
      <c r="L7" s="10">
        <v>4.9</v>
      </c>
      <c r="M7" s="12">
        <v>6.367976398379152</v>
      </c>
      <c r="N7" s="10">
        <v>4.8</v>
      </c>
      <c r="O7" s="12">
        <v>6.223641241019188</v>
      </c>
      <c r="P7" s="10">
        <v>5</v>
      </c>
      <c r="Q7" s="13">
        <v>6.4643540430706405</v>
      </c>
      <c r="R7" s="10">
        <v>4.9</v>
      </c>
      <c r="S7" s="12">
        <v>6.486249961562234</v>
      </c>
      <c r="T7" s="10">
        <v>5.2</v>
      </c>
      <c r="U7" s="13">
        <v>6.694306978392082</v>
      </c>
      <c r="V7" s="10">
        <v>5</v>
      </c>
      <c r="W7" s="13">
        <v>6.486567328821072</v>
      </c>
    </row>
    <row r="8" spans="1:23" ht="13.5">
      <c r="A8" s="18" t="s">
        <v>297</v>
      </c>
      <c r="B8" s="10">
        <v>4.2</v>
      </c>
      <c r="C8" s="12">
        <v>5.693977956473755</v>
      </c>
      <c r="D8" s="10">
        <v>4.2</v>
      </c>
      <c r="E8" s="12">
        <v>5.689798643205736</v>
      </c>
      <c r="F8" s="10">
        <v>3.3</v>
      </c>
      <c r="G8" s="13">
        <v>4.817296163441981</v>
      </c>
      <c r="H8" s="10">
        <v>5.2</v>
      </c>
      <c r="I8" s="12">
        <v>6.3044014129335775</v>
      </c>
      <c r="J8" s="10">
        <v>4.9</v>
      </c>
      <c r="K8" s="12">
        <v>6.222062373864719</v>
      </c>
      <c r="L8" s="10">
        <v>5.1</v>
      </c>
      <c r="M8" s="12">
        <v>6.196529978699918</v>
      </c>
      <c r="N8" s="10">
        <v>5</v>
      </c>
      <c r="O8" s="12">
        <v>6.054833205398896</v>
      </c>
      <c r="P8" s="10">
        <v>5</v>
      </c>
      <c r="Q8" s="13">
        <v>6.300309599582536</v>
      </c>
      <c r="R8" s="10">
        <v>4.9</v>
      </c>
      <c r="S8" s="12">
        <v>6.318517077974701</v>
      </c>
      <c r="T8" s="10">
        <v>5.1</v>
      </c>
      <c r="U8" s="13">
        <v>6.5279151650316845</v>
      </c>
      <c r="V8" s="10">
        <v>5</v>
      </c>
      <c r="W8" s="13">
        <v>6.318989740413123</v>
      </c>
    </row>
    <row r="9" spans="1:23" ht="13.5">
      <c r="A9" s="18" t="s">
        <v>298</v>
      </c>
      <c r="B9" s="10">
        <v>3.1</v>
      </c>
      <c r="C9" s="12">
        <v>5.537657152992105</v>
      </c>
      <c r="D9" s="10">
        <v>3.1</v>
      </c>
      <c r="E9" s="12">
        <v>5.534262157351206</v>
      </c>
      <c r="F9" s="10">
        <v>2.2</v>
      </c>
      <c r="G9" s="13">
        <v>4.6580812386613</v>
      </c>
      <c r="H9" s="10">
        <v>4.1</v>
      </c>
      <c r="I9" s="12">
        <v>6.135322417037229</v>
      </c>
      <c r="J9" s="10">
        <v>3.9</v>
      </c>
      <c r="K9" s="12">
        <v>6.060274057668085</v>
      </c>
      <c r="L9" s="10">
        <v>4</v>
      </c>
      <c r="M9" s="12">
        <v>6.026903352682135</v>
      </c>
      <c r="N9" s="10">
        <v>3.9</v>
      </c>
      <c r="O9" s="12">
        <v>5.8878003189729275</v>
      </c>
      <c r="P9" s="10">
        <v>4</v>
      </c>
      <c r="Q9" s="13">
        <v>6.138122672498838</v>
      </c>
      <c r="R9" s="10">
        <v>3.9</v>
      </c>
      <c r="S9" s="12">
        <v>6.152919120107796</v>
      </c>
      <c r="T9" s="10">
        <v>4.1</v>
      </c>
      <c r="U9" s="13">
        <v>6.3635369470151835</v>
      </c>
      <c r="V9" s="10">
        <v>4</v>
      </c>
      <c r="W9" s="13">
        <v>6.153487604707117</v>
      </c>
    </row>
    <row r="10" spans="1:23" ht="13.5">
      <c r="A10" s="18" t="s">
        <v>299</v>
      </c>
      <c r="B10" s="14">
        <v>3.3</v>
      </c>
      <c r="C10" s="15">
        <v>5.3829744357074585</v>
      </c>
      <c r="D10" s="14">
        <v>3.3</v>
      </c>
      <c r="E10" s="15">
        <v>5.380412104845455</v>
      </c>
      <c r="F10" s="14">
        <v>2.4</v>
      </c>
      <c r="G10" s="16">
        <v>4.500697744277201</v>
      </c>
      <c r="H10" s="14">
        <v>4.2</v>
      </c>
      <c r="I10" s="15">
        <v>5.968149638777688</v>
      </c>
      <c r="J10" s="14">
        <v>4</v>
      </c>
      <c r="K10" s="15">
        <v>5.900251218362178</v>
      </c>
      <c r="L10" s="14">
        <v>4.2</v>
      </c>
      <c r="M10" s="15">
        <v>5.85926405801539</v>
      </c>
      <c r="N10" s="14">
        <v>4</v>
      </c>
      <c r="O10" s="15">
        <v>5.722695517054476</v>
      </c>
      <c r="P10" s="14">
        <v>4.1</v>
      </c>
      <c r="Q10" s="16">
        <v>5.977926207685553</v>
      </c>
      <c r="R10" s="14">
        <v>4</v>
      </c>
      <c r="S10" s="15">
        <v>5.989607267607425</v>
      </c>
      <c r="T10" s="14">
        <v>4.2</v>
      </c>
      <c r="U10" s="16">
        <v>6.201298824704883</v>
      </c>
      <c r="V10" s="14">
        <v>4.2</v>
      </c>
      <c r="W10" s="16">
        <v>5.9901933382609736</v>
      </c>
    </row>
    <row r="11" spans="1:23" ht="13.5">
      <c r="A11" s="39" t="s">
        <v>15</v>
      </c>
      <c r="B11" s="40">
        <f>_xlfn.IFERROR(AVERAGE(B6:B10),"")</f>
        <v>4.24</v>
      </c>
      <c r="C11" s="41">
        <f aca="true" t="shared" si="0" ref="C11:W11">AVERAGE(C6:C10)</f>
        <v>5.695496119191877</v>
      </c>
      <c r="D11" s="42">
        <f>_xlfn.IFERROR(AVERAGE(D6:D10),"")</f>
        <v>4.220000000000001</v>
      </c>
      <c r="E11" s="43">
        <f t="shared" si="0"/>
        <v>5.691368558710634</v>
      </c>
      <c r="F11" s="44">
        <f>_xlfn.IFERROR(AVERAGE(F6:F10),"")</f>
        <v>3.34</v>
      </c>
      <c r="G11" s="45">
        <f t="shared" si="0"/>
        <v>4.819007047749202</v>
      </c>
      <c r="H11" s="40">
        <f>_xlfn.IFERROR(AVERAGE(H6:H10),"")</f>
        <v>5.119999999999999</v>
      </c>
      <c r="I11" s="41">
        <f t="shared" si="0"/>
        <v>6.3061440075939625</v>
      </c>
      <c r="J11" s="42">
        <f>_xlfn.IFERROR(AVERAGE(J6:J10),"")</f>
        <v>4.9399999999999995</v>
      </c>
      <c r="K11" s="43">
        <f t="shared" si="0"/>
        <v>6.223703489385973</v>
      </c>
      <c r="L11" s="44">
        <f>_xlfn.IFERROR(AVERAGE(L6:L10),"")</f>
        <v>5.04</v>
      </c>
      <c r="M11" s="41">
        <f t="shared" si="0"/>
        <v>6.198349803137679</v>
      </c>
      <c r="N11" s="42">
        <f>_xlfn.IFERROR(AVERAGE(N6:N10),"")</f>
        <v>4.92</v>
      </c>
      <c r="O11" s="43">
        <f t="shared" si="0"/>
        <v>6.056608342736466</v>
      </c>
      <c r="P11" s="44">
        <f>_xlfn.IFERROR(AVERAGE(P6:P10),"")</f>
        <v>5.0200000000000005</v>
      </c>
      <c r="Q11" s="45">
        <f t="shared" si="0"/>
        <v>6.302167180567549</v>
      </c>
      <c r="R11" s="40">
        <f>_xlfn.IFERROR(AVERAGE(R6:R10),"")</f>
        <v>4.9399999999999995</v>
      </c>
      <c r="S11" s="41">
        <f t="shared" si="0"/>
        <v>6.32065168874456</v>
      </c>
      <c r="T11" s="42">
        <f>_xlfn.IFERROR(AVERAGE(T6:T10),"")</f>
        <v>5.180000000000001</v>
      </c>
      <c r="U11" s="45">
        <f t="shared" si="0"/>
        <v>6.529928638485385</v>
      </c>
      <c r="V11" s="40">
        <f>_xlfn.IFERROR(AVERAGE(V6:V10),"")</f>
        <v>5.04</v>
      </c>
      <c r="W11" s="45">
        <f t="shared" si="0"/>
        <v>6.321065095987899</v>
      </c>
    </row>
    <row r="12" spans="1:23" ht="13.5">
      <c r="A12" s="53" t="s">
        <v>395</v>
      </c>
      <c r="B12" s="54">
        <v>2.2</v>
      </c>
      <c r="C12" s="34">
        <v>5.230052738134537</v>
      </c>
      <c r="D12" s="54">
        <v>2.2</v>
      </c>
      <c r="E12" s="34">
        <v>5.22836744878696</v>
      </c>
      <c r="F12" s="54">
        <v>1.4</v>
      </c>
      <c r="G12" s="35">
        <v>4.3452680698918416</v>
      </c>
      <c r="H12" s="54">
        <v>2.9</v>
      </c>
      <c r="I12" s="34">
        <v>5.8030467929056275</v>
      </c>
      <c r="J12" s="54">
        <v>2.8</v>
      </c>
      <c r="K12" s="34">
        <v>5.742119385818377</v>
      </c>
      <c r="L12" s="54">
        <v>2.7</v>
      </c>
      <c r="M12" s="34">
        <v>5.693778828188084</v>
      </c>
      <c r="N12" s="54">
        <v>2.6</v>
      </c>
      <c r="O12" s="34">
        <v>5.5596708235965355</v>
      </c>
      <c r="P12" s="54">
        <v>2.9</v>
      </c>
      <c r="Q12" s="35">
        <v>5.819852744150751</v>
      </c>
      <c r="R12" s="54">
        <v>2.9</v>
      </c>
      <c r="S12" s="34">
        <v>5.828730289318213</v>
      </c>
      <c r="T12" s="54">
        <v>3.1</v>
      </c>
      <c r="U12" s="35">
        <v>6.041326055578734</v>
      </c>
      <c r="V12" s="54">
        <v>3</v>
      </c>
      <c r="W12" s="35">
        <v>5.82923816379372</v>
      </c>
    </row>
    <row r="13" spans="1:23" ht="13.5">
      <c r="A13" s="18" t="s">
        <v>396</v>
      </c>
      <c r="B13" s="10">
        <v>2.4</v>
      </c>
      <c r="C13" s="12">
        <v>5.079016673092007</v>
      </c>
      <c r="D13" s="10">
        <v>2.4</v>
      </c>
      <c r="E13" s="12">
        <v>5.078248364379641</v>
      </c>
      <c r="F13" s="10">
        <v>1.5</v>
      </c>
      <c r="G13" s="13">
        <v>4.19191534566795</v>
      </c>
      <c r="H13" s="10">
        <v>3.2</v>
      </c>
      <c r="I13" s="12">
        <v>5.640176580321741</v>
      </c>
      <c r="J13" s="10">
        <v>3.1</v>
      </c>
      <c r="K13" s="12">
        <v>5.586004256741329</v>
      </c>
      <c r="L13" s="10">
        <v>3.2</v>
      </c>
      <c r="M13" s="12">
        <v>5.530612641643163</v>
      </c>
      <c r="N13" s="10">
        <v>3</v>
      </c>
      <c r="O13" s="12">
        <v>5.398876508205009</v>
      </c>
      <c r="P13" s="10">
        <v>3.2</v>
      </c>
      <c r="Q13" s="13">
        <v>5.664033686486551</v>
      </c>
      <c r="R13" s="10">
        <v>3.1</v>
      </c>
      <c r="S13" s="12">
        <v>5.670433724895872</v>
      </c>
      <c r="T13" s="10">
        <v>3.3</v>
      </c>
      <c r="U13" s="13">
        <v>5.8837420304826145</v>
      </c>
      <c r="V13" s="10">
        <v>3.2</v>
      </c>
      <c r="W13" s="13">
        <v>5.67075140895158</v>
      </c>
    </row>
    <row r="14" spans="1:23" ht="13.5">
      <c r="A14" s="18" t="s">
        <v>300</v>
      </c>
      <c r="B14" s="10">
        <v>2.6</v>
      </c>
      <c r="C14" s="12">
        <v>4.929991806784602</v>
      </c>
      <c r="D14" s="10">
        <v>2.6</v>
      </c>
      <c r="E14" s="12">
        <v>4.930175519907656</v>
      </c>
      <c r="F14" s="10">
        <v>1.8</v>
      </c>
      <c r="G14" s="13">
        <v>4.040762750594219</v>
      </c>
      <c r="H14" s="10">
        <v>3.3</v>
      </c>
      <c r="I14" s="12">
        <v>5.479699761536423</v>
      </c>
      <c r="J14" s="10">
        <v>3.2</v>
      </c>
      <c r="K14" s="12">
        <v>5.4320310018171165</v>
      </c>
      <c r="L14" s="10">
        <v>3.2</v>
      </c>
      <c r="M14" s="12">
        <v>5.369927784857971</v>
      </c>
      <c r="N14" s="10">
        <v>3.1</v>
      </c>
      <c r="O14" s="12">
        <v>5.240460258124798</v>
      </c>
      <c r="P14" s="10">
        <v>3.3</v>
      </c>
      <c r="Q14" s="13">
        <v>5.510598584638155</v>
      </c>
      <c r="R14" s="10">
        <v>3.3</v>
      </c>
      <c r="S14" s="12">
        <v>5.514859089676804</v>
      </c>
      <c r="T14" s="10">
        <v>3.5</v>
      </c>
      <c r="U14" s="13">
        <v>5.728667663671072</v>
      </c>
      <c r="V14" s="10">
        <v>3.4</v>
      </c>
      <c r="W14" s="13">
        <v>5.5148598169864185</v>
      </c>
    </row>
    <row r="15" spans="1:23" ht="13.5">
      <c r="A15" s="18" t="s">
        <v>301</v>
      </c>
      <c r="B15" s="10">
        <v>1.3</v>
      </c>
      <c r="C15" s="12">
        <v>4.783103925429924</v>
      </c>
      <c r="D15" s="10">
        <v>1.3</v>
      </c>
      <c r="E15" s="12">
        <v>4.784269353799384</v>
      </c>
      <c r="F15" s="10">
        <v>0.4</v>
      </c>
      <c r="G15" s="13">
        <v>3.891932817867171</v>
      </c>
      <c r="H15" s="10">
        <v>1.8</v>
      </c>
      <c r="I15" s="12">
        <v>5.321774244523273</v>
      </c>
      <c r="J15" s="10">
        <v>1.7</v>
      </c>
      <c r="K15" s="12">
        <v>5.280323577385401</v>
      </c>
      <c r="L15" s="10">
        <v>1.7</v>
      </c>
      <c r="M15" s="12">
        <v>5.211882935919637</v>
      </c>
      <c r="N15" s="10">
        <v>1.5</v>
      </c>
      <c r="O15" s="12">
        <v>5.08456637095764</v>
      </c>
      <c r="P15" s="10">
        <v>1.8</v>
      </c>
      <c r="Q15" s="13">
        <v>5.359674426066866</v>
      </c>
      <c r="R15" s="10">
        <v>1.8</v>
      </c>
      <c r="S15" s="12">
        <v>5.3621431082255775</v>
      </c>
      <c r="T15" s="10">
        <v>2</v>
      </c>
      <c r="U15" s="13">
        <v>5.57622080062701</v>
      </c>
      <c r="V15" s="10">
        <v>1.8</v>
      </c>
      <c r="W15" s="13">
        <v>5.361686874199329</v>
      </c>
    </row>
    <row r="16" spans="1:23" ht="13.5">
      <c r="A16" s="18" t="s">
        <v>302</v>
      </c>
      <c r="B16" s="14">
        <v>4</v>
      </c>
      <c r="C16" s="15">
        <v>4.638478299757408</v>
      </c>
      <c r="D16" s="14">
        <v>4</v>
      </c>
      <c r="E16" s="15">
        <v>4.64064935317092</v>
      </c>
      <c r="F16" s="14">
        <v>3.1</v>
      </c>
      <c r="G16" s="16">
        <v>3.7455467424074964</v>
      </c>
      <c r="H16" s="14">
        <v>4.9</v>
      </c>
      <c r="I16" s="15">
        <v>5.166554193397203</v>
      </c>
      <c r="J16" s="14">
        <v>4.6</v>
      </c>
      <c r="K16" s="15">
        <v>5.131004046552899</v>
      </c>
      <c r="L16" s="14">
        <v>4.9</v>
      </c>
      <c r="M16" s="15">
        <v>5.056632275007047</v>
      </c>
      <c r="N16" s="14">
        <v>4.7</v>
      </c>
      <c r="O16" s="15">
        <v>4.931334973706569</v>
      </c>
      <c r="P16" s="14">
        <v>4.7</v>
      </c>
      <c r="Q16" s="16">
        <v>5.211384945281916</v>
      </c>
      <c r="R16" s="14">
        <v>4.6</v>
      </c>
      <c r="S16" s="15">
        <v>5.212416981767434</v>
      </c>
      <c r="T16" s="14">
        <v>4.8</v>
      </c>
      <c r="U16" s="16">
        <v>5.426515647512548</v>
      </c>
      <c r="V16" s="14">
        <v>4.8</v>
      </c>
      <c r="W16" s="16">
        <v>5.2113521588779985</v>
      </c>
    </row>
    <row r="17" spans="1:23" ht="13.5">
      <c r="A17" s="39" t="s">
        <v>16</v>
      </c>
      <c r="B17" s="40">
        <f>_xlfn.IFERROR(AVERAGE(B12:B16),"")</f>
        <v>2.5</v>
      </c>
      <c r="C17" s="41">
        <f aca="true" t="shared" si="1" ref="C17:W17">AVERAGE(C12:C16)</f>
        <v>4.932128688639696</v>
      </c>
      <c r="D17" s="42">
        <f>_xlfn.IFERROR(AVERAGE(D12:D16),"")</f>
        <v>2.5</v>
      </c>
      <c r="E17" s="43">
        <f t="shared" si="1"/>
        <v>4.932342008008912</v>
      </c>
      <c r="F17" s="44">
        <f>_xlfn.IFERROR(AVERAGE(F12:F16),"")</f>
        <v>1.6400000000000001</v>
      </c>
      <c r="G17" s="45">
        <f t="shared" si="1"/>
        <v>4.043085145285735</v>
      </c>
      <c r="H17" s="40">
        <f>_xlfn.IFERROR(AVERAGE(H12:H16),"")</f>
        <v>3.22</v>
      </c>
      <c r="I17" s="41">
        <f t="shared" si="1"/>
        <v>5.482250314536854</v>
      </c>
      <c r="J17" s="42">
        <f>_xlfn.IFERROR(AVERAGE(J12:J16),"")</f>
        <v>3.08</v>
      </c>
      <c r="K17" s="43">
        <f t="shared" si="1"/>
        <v>5.434296453663024</v>
      </c>
      <c r="L17" s="44">
        <f>_xlfn.IFERROR(AVERAGE(L12:L16),"")</f>
        <v>3.14</v>
      </c>
      <c r="M17" s="41">
        <f t="shared" si="1"/>
        <v>5.37256689312318</v>
      </c>
      <c r="N17" s="42">
        <f>_xlfn.IFERROR(AVERAGE(N12:N16),"")</f>
        <v>2.9799999999999995</v>
      </c>
      <c r="O17" s="43">
        <f t="shared" si="1"/>
        <v>5.242981786918111</v>
      </c>
      <c r="P17" s="44">
        <f>_xlfn.IFERROR(AVERAGE(P12:P16),"")</f>
        <v>3.1799999999999997</v>
      </c>
      <c r="Q17" s="45">
        <f t="shared" si="1"/>
        <v>5.513108877324848</v>
      </c>
      <c r="R17" s="40">
        <f>_xlfn.IFERROR(AVERAGE(R12:R16),"")</f>
        <v>3.14</v>
      </c>
      <c r="S17" s="41">
        <f t="shared" si="1"/>
        <v>5.51771663877678</v>
      </c>
      <c r="T17" s="42">
        <f>_xlfn.IFERROR(AVERAGE(T12:T16),"")</f>
        <v>3.34</v>
      </c>
      <c r="U17" s="45">
        <f t="shared" si="1"/>
        <v>5.731294439574396</v>
      </c>
      <c r="V17" s="40">
        <f>_xlfn.IFERROR(AVERAGE(V12:V16),"")</f>
        <v>3.2399999999999998</v>
      </c>
      <c r="W17" s="45">
        <f t="shared" si="1"/>
        <v>5.517577684561809</v>
      </c>
    </row>
    <row r="18" spans="1:23" ht="13.5">
      <c r="A18" s="53" t="s">
        <v>397</v>
      </c>
      <c r="B18" s="54">
        <v>5</v>
      </c>
      <c r="C18" s="34">
        <v>4.496238952716672</v>
      </c>
      <c r="D18" s="54">
        <v>5</v>
      </c>
      <c r="E18" s="34">
        <v>4.499433339221995</v>
      </c>
      <c r="F18" s="54">
        <v>4.1</v>
      </c>
      <c r="G18" s="35">
        <v>3.601723695517615</v>
      </c>
      <c r="H18" s="54">
        <v>5.8</v>
      </c>
      <c r="I18" s="34">
        <v>5.014189164188952</v>
      </c>
      <c r="J18" s="54">
        <v>5.6</v>
      </c>
      <c r="K18" s="34">
        <v>4.984191914587673</v>
      </c>
      <c r="L18" s="54">
        <v>5.8</v>
      </c>
      <c r="M18" s="34">
        <v>4.904324627985041</v>
      </c>
      <c r="N18" s="54">
        <v>5.6</v>
      </c>
      <c r="O18" s="34">
        <v>4.780901273537671</v>
      </c>
      <c r="P18" s="54">
        <v>5.6</v>
      </c>
      <c r="Q18" s="35">
        <v>5.06584995558837</v>
      </c>
      <c r="R18" s="54">
        <v>5.6</v>
      </c>
      <c r="S18" s="34">
        <v>5.0658056944634335</v>
      </c>
      <c r="T18" s="54">
        <v>5.8</v>
      </c>
      <c r="U18" s="35">
        <v>5.27966222593926</v>
      </c>
      <c r="V18" s="54">
        <v>5.6</v>
      </c>
      <c r="W18" s="35">
        <v>5.063970716298355</v>
      </c>
    </row>
    <row r="19" spans="1:23" ht="13.5">
      <c r="A19" s="18" t="s">
        <v>398</v>
      </c>
      <c r="B19" s="10">
        <v>1</v>
      </c>
      <c r="C19" s="12">
        <v>4.356507935704618</v>
      </c>
      <c r="D19" s="10">
        <v>0.9</v>
      </c>
      <c r="E19" s="12">
        <v>4.360736764801482</v>
      </c>
      <c r="F19" s="10">
        <v>0.1</v>
      </c>
      <c r="G19" s="13">
        <v>3.4605801516411514</v>
      </c>
      <c r="H19" s="10">
        <v>1.4</v>
      </c>
      <c r="I19" s="12">
        <v>4.864823273785293</v>
      </c>
      <c r="J19" s="10">
        <v>1.4</v>
      </c>
      <c r="K19" s="12">
        <v>4.840003483322398</v>
      </c>
      <c r="L19" s="10">
        <v>1.3</v>
      </c>
      <c r="M19" s="12">
        <v>4.755102649067787</v>
      </c>
      <c r="N19" s="10">
        <v>1.2</v>
      </c>
      <c r="O19" s="12">
        <v>4.633394845409837</v>
      </c>
      <c r="P19" s="10">
        <v>1.5</v>
      </c>
      <c r="Q19" s="13">
        <v>4.923184707737704</v>
      </c>
      <c r="R19" s="10">
        <v>1.5</v>
      </c>
      <c r="S19" s="12">
        <v>4.922427363203404</v>
      </c>
      <c r="T19" s="10">
        <v>1.7</v>
      </c>
      <c r="U19" s="13">
        <v>5.135765856558805</v>
      </c>
      <c r="V19" s="10">
        <v>1.5</v>
      </c>
      <c r="W19" s="13">
        <v>4.919652464171968</v>
      </c>
    </row>
    <row r="20" spans="1:23" ht="13.5">
      <c r="A20" s="18" t="s">
        <v>303</v>
      </c>
      <c r="B20" s="10">
        <v>1</v>
      </c>
      <c r="C20" s="12">
        <v>4.219404618554604</v>
      </c>
      <c r="D20" s="10">
        <v>1</v>
      </c>
      <c r="E20" s="12">
        <v>4.224672029364575</v>
      </c>
      <c r="F20" s="10">
        <v>0.1</v>
      </c>
      <c r="G20" s="13">
        <v>3.322229232102819</v>
      </c>
      <c r="H20" s="10">
        <v>1.2</v>
      </c>
      <c r="I20" s="12">
        <v>4.718594407858182</v>
      </c>
      <c r="J20" s="10">
        <v>1.2</v>
      </c>
      <c r="K20" s="12">
        <v>4.698551229149437</v>
      </c>
      <c r="L20" s="10">
        <v>1</v>
      </c>
      <c r="M20" s="12">
        <v>4.6091020482177</v>
      </c>
      <c r="N20" s="10">
        <v>0.9</v>
      </c>
      <c r="O20" s="12">
        <v>4.488938961446118</v>
      </c>
      <c r="P20" s="10">
        <v>1.3</v>
      </c>
      <c r="Q20" s="13">
        <v>4.783499279973331</v>
      </c>
      <c r="R20" s="10">
        <v>1.4</v>
      </c>
      <c r="S20" s="12">
        <v>4.7823926352771835</v>
      </c>
      <c r="T20" s="10">
        <v>1.6</v>
      </c>
      <c r="U20" s="13">
        <v>4.994926674764542</v>
      </c>
      <c r="V20" s="10">
        <v>1.3</v>
      </c>
      <c r="W20" s="13">
        <v>4.778501632700097</v>
      </c>
    </row>
    <row r="21" spans="1:23" ht="13.5">
      <c r="A21" s="18" t="s">
        <v>304</v>
      </c>
      <c r="B21" s="10">
        <v>1.1</v>
      </c>
      <c r="C21" s="12">
        <v>4.085044998427382</v>
      </c>
      <c r="D21" s="10">
        <v>1.2</v>
      </c>
      <c r="E21" s="12">
        <v>4.091347816411368</v>
      </c>
      <c r="F21" s="10">
        <v>0.2</v>
      </c>
      <c r="G21" s="13">
        <v>3.1867800705905136</v>
      </c>
      <c r="H21" s="10">
        <v>0.9</v>
      </c>
      <c r="I21" s="12">
        <v>4.57563347331992</v>
      </c>
      <c r="J21" s="10">
        <v>0.9</v>
      </c>
      <c r="K21" s="12">
        <v>4.5599432090134115</v>
      </c>
      <c r="L21" s="10">
        <v>0.7</v>
      </c>
      <c r="M21" s="12">
        <v>4.466450868616436</v>
      </c>
      <c r="N21" s="10">
        <v>0.6</v>
      </c>
      <c r="O21" s="12">
        <v>4.347649966610831</v>
      </c>
      <c r="P21" s="10">
        <v>1.1</v>
      </c>
      <c r="Q21" s="13">
        <v>4.646898003738718</v>
      </c>
      <c r="R21" s="10">
        <v>1.2</v>
      </c>
      <c r="S21" s="12">
        <v>4.64580413794101</v>
      </c>
      <c r="T21" s="10">
        <v>1.4</v>
      </c>
      <c r="U21" s="13">
        <v>4.857239181563651</v>
      </c>
      <c r="V21" s="10">
        <v>0.8</v>
      </c>
      <c r="W21" s="13">
        <v>4.640616243146209</v>
      </c>
    </row>
    <row r="22" spans="1:23" ht="13.5">
      <c r="A22" s="18" t="s">
        <v>305</v>
      </c>
      <c r="B22" s="14">
        <v>1.8</v>
      </c>
      <c r="C22" s="15">
        <v>3.9535410326034217</v>
      </c>
      <c r="D22" s="14">
        <v>2</v>
      </c>
      <c r="E22" s="15">
        <v>3.960868458326402</v>
      </c>
      <c r="F22" s="14">
        <v>0.9</v>
      </c>
      <c r="G22" s="16">
        <v>3.054337204990187</v>
      </c>
      <c r="H22" s="14">
        <v>1.9</v>
      </c>
      <c r="I22" s="15">
        <v>4.436063700515335</v>
      </c>
      <c r="J22" s="14">
        <v>1.9</v>
      </c>
      <c r="K22" s="15">
        <v>4.424282498598123</v>
      </c>
      <c r="L22" s="14">
        <v>1.7</v>
      </c>
      <c r="M22" s="15">
        <v>4.327268819177322</v>
      </c>
      <c r="N22" s="14">
        <v>1.6</v>
      </c>
      <c r="O22" s="15">
        <v>4.209636704914679</v>
      </c>
      <c r="P22" s="14">
        <v>2</v>
      </c>
      <c r="Q22" s="16">
        <v>4.5134789290601525</v>
      </c>
      <c r="R22" s="14">
        <v>2.1</v>
      </c>
      <c r="S22" s="15">
        <v>4.512755983525107</v>
      </c>
      <c r="T22" s="14">
        <v>2.3</v>
      </c>
      <c r="U22" s="16">
        <v>4.722791832428387</v>
      </c>
      <c r="V22" s="14">
        <v>1.8</v>
      </c>
      <c r="W22" s="16">
        <v>4.506087628561989</v>
      </c>
    </row>
    <row r="23" spans="1:23" ht="13.5">
      <c r="A23" s="39" t="s">
        <v>17</v>
      </c>
      <c r="B23" s="40">
        <f>_xlfn.IFERROR(AVERAGE(B18:B22),"")</f>
        <v>1.98</v>
      </c>
      <c r="C23" s="41">
        <f aca="true" t="shared" si="2" ref="C23:W23">AVERAGE(C18:C22)</f>
        <v>4.22214750760134</v>
      </c>
      <c r="D23" s="42">
        <f>_xlfn.IFERROR(AVERAGE(D18:D22),"")</f>
        <v>2.02</v>
      </c>
      <c r="E23" s="43">
        <f t="shared" si="2"/>
        <v>4.227411681625165</v>
      </c>
      <c r="F23" s="44">
        <f>_xlfn.IFERROR(AVERAGE(F18:F22),"")</f>
        <v>1.0799999999999998</v>
      </c>
      <c r="G23" s="45">
        <f t="shared" si="2"/>
        <v>3.325130070968457</v>
      </c>
      <c r="H23" s="40">
        <f>_xlfn.IFERROR(AVERAGE(H18:H22),"")</f>
        <v>2.2399999999999998</v>
      </c>
      <c r="I23" s="41">
        <f t="shared" si="2"/>
        <v>4.721860803933536</v>
      </c>
      <c r="J23" s="42">
        <f>_xlfn.IFERROR(AVERAGE(J18:J22),"")</f>
        <v>2.2</v>
      </c>
      <c r="K23" s="43">
        <f t="shared" si="2"/>
        <v>4.701394466934208</v>
      </c>
      <c r="L23" s="44">
        <f>_xlfn.IFERROR(AVERAGE(L18:L22),"")</f>
        <v>2.0999999999999996</v>
      </c>
      <c r="M23" s="41">
        <f t="shared" si="2"/>
        <v>4.612449802612856</v>
      </c>
      <c r="N23" s="42">
        <f>_xlfn.IFERROR(AVERAGE(N18:N22),"")</f>
        <v>1.98</v>
      </c>
      <c r="O23" s="43">
        <f t="shared" si="2"/>
        <v>4.492104350383828</v>
      </c>
      <c r="P23" s="44">
        <f>_xlfn.IFERROR(AVERAGE(P18:P22),"")</f>
        <v>2.3</v>
      </c>
      <c r="Q23" s="45">
        <f t="shared" si="2"/>
        <v>4.786582175219655</v>
      </c>
      <c r="R23" s="40">
        <f>_xlfn.IFERROR(AVERAGE(R18:R22),"")</f>
        <v>2.36</v>
      </c>
      <c r="S23" s="41">
        <f t="shared" si="2"/>
        <v>4.785837162882027</v>
      </c>
      <c r="T23" s="42">
        <f>_xlfn.IFERROR(AVERAGE(T18:T22),"")</f>
        <v>2.56</v>
      </c>
      <c r="U23" s="45">
        <f t="shared" si="2"/>
        <v>4.998077154250929</v>
      </c>
      <c r="V23" s="40">
        <f>_xlfn.IFERROR(AVERAGE(V18:V22),"")</f>
        <v>2.2</v>
      </c>
      <c r="W23" s="45">
        <f t="shared" si="2"/>
        <v>4.781765736975723</v>
      </c>
    </row>
    <row r="24" spans="1:23" ht="13.5">
      <c r="A24" s="53" t="s">
        <v>399</v>
      </c>
      <c r="B24" s="54">
        <v>4.1</v>
      </c>
      <c r="C24" s="34">
        <v>3.824999999999987</v>
      </c>
      <c r="D24" s="54">
        <v>4.2</v>
      </c>
      <c r="E24" s="34">
        <v>3.833333333333318</v>
      </c>
      <c r="F24" s="54">
        <v>3.2</v>
      </c>
      <c r="G24" s="35">
        <v>2.92499999999999</v>
      </c>
      <c r="H24" s="54">
        <v>4.4</v>
      </c>
      <c r="I24" s="34">
        <v>4.299999999999988</v>
      </c>
      <c r="J24" s="54">
        <v>4.4</v>
      </c>
      <c r="K24" s="34">
        <v>4.291666666666654</v>
      </c>
      <c r="L24" s="54">
        <v>4.3</v>
      </c>
      <c r="M24" s="34">
        <v>4.191666666666654</v>
      </c>
      <c r="N24" s="54">
        <v>4.2</v>
      </c>
      <c r="O24" s="34">
        <v>4.074999999999985</v>
      </c>
      <c r="P24" s="54">
        <v>4.5</v>
      </c>
      <c r="Q24" s="35">
        <v>4.383333333333322</v>
      </c>
      <c r="R24" s="54">
        <v>4.6</v>
      </c>
      <c r="S24" s="34">
        <v>4.383333333333324</v>
      </c>
      <c r="T24" s="54">
        <v>4.8</v>
      </c>
      <c r="U24" s="35">
        <v>4.591666666666654</v>
      </c>
      <c r="V24" s="54">
        <v>4.5</v>
      </c>
      <c r="W24" s="35">
        <v>4.374999999999988</v>
      </c>
    </row>
    <row r="25" spans="1:23" ht="13.5">
      <c r="A25" s="18" t="s">
        <v>400</v>
      </c>
      <c r="B25" s="10">
        <v>1.2</v>
      </c>
      <c r="C25" s="12">
        <v>3.699523896025978</v>
      </c>
      <c r="D25" s="10">
        <v>1.2</v>
      </c>
      <c r="E25" s="12">
        <v>3.708836299038847</v>
      </c>
      <c r="F25" s="10">
        <v>0.3</v>
      </c>
      <c r="G25" s="13">
        <v>2.798862104734086</v>
      </c>
      <c r="H25" s="10">
        <v>1.5</v>
      </c>
      <c r="I25" s="12">
        <v>4.167548378357182</v>
      </c>
      <c r="J25" s="10">
        <v>1.5</v>
      </c>
      <c r="K25" s="12">
        <v>4.162187289247539</v>
      </c>
      <c r="L25" s="10">
        <v>1.4</v>
      </c>
      <c r="M25" s="12">
        <v>4.059745691568308</v>
      </c>
      <c r="N25" s="10">
        <v>1.3</v>
      </c>
      <c r="O25" s="12">
        <v>3.9438321935613345</v>
      </c>
      <c r="P25" s="10">
        <v>1.6</v>
      </c>
      <c r="Q25" s="13">
        <v>4.256545276933787</v>
      </c>
      <c r="R25" s="10">
        <v>1.7</v>
      </c>
      <c r="S25" s="12">
        <v>4.257612023169212</v>
      </c>
      <c r="T25" s="10">
        <v>1.9</v>
      </c>
      <c r="U25" s="13">
        <v>4.463938979567834</v>
      </c>
      <c r="V25" s="10">
        <v>1.6</v>
      </c>
      <c r="W25" s="13">
        <v>4.247430061220854</v>
      </c>
    </row>
    <row r="26" spans="1:23" ht="13.5">
      <c r="A26" s="18" t="s">
        <v>306</v>
      </c>
      <c r="B26" s="10">
        <v>0.8</v>
      </c>
      <c r="C26" s="12">
        <v>3.577208865143289</v>
      </c>
      <c r="D26" s="10">
        <v>0.8</v>
      </c>
      <c r="E26" s="12">
        <v>3.587465166767114</v>
      </c>
      <c r="F26" s="10">
        <v>-0.2</v>
      </c>
      <c r="G26" s="13">
        <v>2.6760109492794477</v>
      </c>
      <c r="H26" s="10">
        <v>1.5</v>
      </c>
      <c r="I26" s="12">
        <v>4.03880541707845</v>
      </c>
      <c r="J26" s="10">
        <v>1.4</v>
      </c>
      <c r="K26" s="12">
        <v>4.035929507067037</v>
      </c>
      <c r="L26" s="10">
        <v>1.5</v>
      </c>
      <c r="M26" s="12">
        <v>3.931597211363407</v>
      </c>
      <c r="N26" s="10">
        <v>1.4</v>
      </c>
      <c r="O26" s="12">
        <v>3.816216744636357</v>
      </c>
      <c r="P26" s="10">
        <v>1.5</v>
      </c>
      <c r="Q26" s="13">
        <v>4.133191208737713</v>
      </c>
      <c r="R26" s="10">
        <v>1.3</v>
      </c>
      <c r="S26" s="12">
        <v>4.135658252886996</v>
      </c>
      <c r="T26" s="10">
        <v>1.6</v>
      </c>
      <c r="U26" s="13">
        <v>4.339677039280909</v>
      </c>
      <c r="V26" s="10">
        <v>1.4</v>
      </c>
      <c r="W26" s="13">
        <v>4.12344667455632</v>
      </c>
    </row>
    <row r="27" spans="1:23" ht="13.5">
      <c r="A27" s="18" t="s">
        <v>307</v>
      </c>
      <c r="B27" s="10">
        <v>1.6</v>
      </c>
      <c r="C27" s="12">
        <v>3.4581446752292635</v>
      </c>
      <c r="D27" s="10">
        <v>1.6</v>
      </c>
      <c r="E27" s="12">
        <v>3.4693012205828317</v>
      </c>
      <c r="F27" s="10">
        <v>0.6</v>
      </c>
      <c r="G27" s="13">
        <v>2.556527283894436</v>
      </c>
      <c r="H27" s="10">
        <v>1.9</v>
      </c>
      <c r="I27" s="12">
        <v>3.913857818077334</v>
      </c>
      <c r="J27" s="10">
        <v>2</v>
      </c>
      <c r="K27" s="12">
        <v>3.9129716293123735</v>
      </c>
      <c r="L27" s="10">
        <v>1.9</v>
      </c>
      <c r="M27" s="12">
        <v>3.8073021744104008</v>
      </c>
      <c r="N27" s="10">
        <v>1.8</v>
      </c>
      <c r="O27" s="12">
        <v>3.6922278923613288</v>
      </c>
      <c r="P27" s="10">
        <v>2.1</v>
      </c>
      <c r="Q27" s="13">
        <v>4.013339624285408</v>
      </c>
      <c r="R27" s="10">
        <v>2</v>
      </c>
      <c r="S27" s="12">
        <v>4.017528341915808</v>
      </c>
      <c r="T27" s="10">
        <v>2.3</v>
      </c>
      <c r="U27" s="13">
        <v>4.218941850072726</v>
      </c>
      <c r="V27" s="10">
        <v>2</v>
      </c>
      <c r="W27" s="13">
        <v>4.003110580225332</v>
      </c>
    </row>
    <row r="28" spans="1:23" ht="13.5">
      <c r="A28" s="18" t="s">
        <v>308</v>
      </c>
      <c r="B28" s="14">
        <v>0.6</v>
      </c>
      <c r="C28" s="15">
        <v>3.342414237529196</v>
      </c>
      <c r="D28" s="14">
        <v>0.6</v>
      </c>
      <c r="E28" s="15">
        <v>3.354418784568759</v>
      </c>
      <c r="F28" s="14">
        <v>-0.4</v>
      </c>
      <c r="G28" s="16">
        <v>2.440484764234659</v>
      </c>
      <c r="H28" s="14">
        <v>1.6</v>
      </c>
      <c r="I28" s="15">
        <v>3.792782018924342</v>
      </c>
      <c r="J28" s="14">
        <v>1.4</v>
      </c>
      <c r="K28" s="15">
        <v>3.793384786471721</v>
      </c>
      <c r="L28" s="14">
        <v>1.6</v>
      </c>
      <c r="M28" s="15">
        <v>3.686930827100639</v>
      </c>
      <c r="N28" s="14">
        <v>1.5</v>
      </c>
      <c r="O28" s="15">
        <v>3.5719303843269525</v>
      </c>
      <c r="P28" s="14">
        <v>1.5</v>
      </c>
      <c r="Q28" s="16">
        <v>3.8970507789450544</v>
      </c>
      <c r="R28" s="14">
        <v>1.3</v>
      </c>
      <c r="S28" s="15">
        <v>3.9032685522408688</v>
      </c>
      <c r="T28" s="14">
        <v>1.6</v>
      </c>
      <c r="U28" s="16">
        <v>4.101786963292886</v>
      </c>
      <c r="V28" s="14">
        <v>1.5</v>
      </c>
      <c r="W28" s="16">
        <v>3.8864741710186426</v>
      </c>
    </row>
    <row r="29" spans="1:23" ht="13.5">
      <c r="A29" s="39" t="s">
        <v>18</v>
      </c>
      <c r="B29" s="40">
        <f>_xlfn.IFERROR(AVERAGE(B24:B28),"")</f>
        <v>1.6599999999999997</v>
      </c>
      <c r="C29" s="41">
        <f aca="true" t="shared" si="3" ref="C29:W29">AVERAGE(C24:C28)</f>
        <v>3.5804583347855425</v>
      </c>
      <c r="D29" s="42">
        <f>_xlfn.IFERROR(AVERAGE(D24:D28),"")</f>
        <v>1.6800000000000002</v>
      </c>
      <c r="E29" s="43">
        <f t="shared" si="3"/>
        <v>3.5906709608581737</v>
      </c>
      <c r="F29" s="44">
        <f>_xlfn.IFERROR(AVERAGE(F24:F28),"")</f>
        <v>0.7</v>
      </c>
      <c r="G29" s="45">
        <f t="shared" si="3"/>
        <v>2.679377020428524</v>
      </c>
      <c r="H29" s="40">
        <f>_xlfn.IFERROR(AVERAGE(H24:H28),"")</f>
        <v>2.18</v>
      </c>
      <c r="I29" s="41">
        <f t="shared" si="3"/>
        <v>4.042598726487459</v>
      </c>
      <c r="J29" s="42">
        <f>_xlfn.IFERROR(AVERAGE(J24:J28),"")</f>
        <v>2.14</v>
      </c>
      <c r="K29" s="43">
        <f t="shared" si="3"/>
        <v>4.0392279757530645</v>
      </c>
      <c r="L29" s="44">
        <f>_xlfn.IFERROR(AVERAGE(L24:L28),"")</f>
        <v>2.1399999999999997</v>
      </c>
      <c r="M29" s="41">
        <f t="shared" si="3"/>
        <v>3.935448514221882</v>
      </c>
      <c r="N29" s="42">
        <f>_xlfn.IFERROR(AVERAGE(N24:N28),"")</f>
        <v>2.04</v>
      </c>
      <c r="O29" s="43">
        <f t="shared" si="3"/>
        <v>3.8198414429771916</v>
      </c>
      <c r="P29" s="44">
        <f>_xlfn.IFERROR(AVERAGE(P24:P28),"")</f>
        <v>2.2399999999999998</v>
      </c>
      <c r="Q29" s="45">
        <f t="shared" si="3"/>
        <v>4.136692044447058</v>
      </c>
      <c r="R29" s="40">
        <f>_xlfn.IFERROR(AVERAGE(R24:R28),"")</f>
        <v>2.18</v>
      </c>
      <c r="S29" s="41">
        <f t="shared" si="3"/>
        <v>4.139480100709241</v>
      </c>
      <c r="T29" s="42">
        <f>_xlfn.IFERROR(AVERAGE(T24:T28),"")</f>
        <v>2.4399999999999995</v>
      </c>
      <c r="U29" s="45">
        <f t="shared" si="3"/>
        <v>4.343202299776202</v>
      </c>
      <c r="V29" s="40">
        <f>_xlfn.IFERROR(AVERAGE(V24:V28),"")</f>
        <v>2.2</v>
      </c>
      <c r="W29" s="45">
        <f t="shared" si="3"/>
        <v>4.127092297404227</v>
      </c>
    </row>
    <row r="30" spans="1:23" ht="13.5">
      <c r="A30" s="53" t="s">
        <v>401</v>
      </c>
      <c r="B30" s="54">
        <v>0.6</v>
      </c>
      <c r="C30" s="34">
        <v>3.2300931756573217</v>
      </c>
      <c r="D30" s="54">
        <v>0.6</v>
      </c>
      <c r="E30" s="34">
        <v>3.242884841566134</v>
      </c>
      <c r="F30" s="54">
        <v>-0.4</v>
      </c>
      <c r="G30" s="35">
        <v>2.3279495856657224</v>
      </c>
      <c r="H30" s="54">
        <v>1.7</v>
      </c>
      <c r="I30" s="34">
        <v>3.6756438803899947</v>
      </c>
      <c r="J30" s="54">
        <v>1.6</v>
      </c>
      <c r="K30" s="34">
        <v>3.6772326346405126</v>
      </c>
      <c r="L30" s="54">
        <v>1.7</v>
      </c>
      <c r="M30" s="34">
        <v>3.5705424564383677</v>
      </c>
      <c r="N30" s="54">
        <v>1.6</v>
      </c>
      <c r="O30" s="34">
        <v>3.455379272198787</v>
      </c>
      <c r="P30" s="54">
        <v>1.6</v>
      </c>
      <c r="Q30" s="35">
        <v>3.784376458045024</v>
      </c>
      <c r="R30" s="54">
        <v>1.4</v>
      </c>
      <c r="S30" s="34">
        <v>3.792914979853826</v>
      </c>
      <c r="T30" s="54">
        <v>1.7</v>
      </c>
      <c r="U30" s="35">
        <v>3.9882583370457354</v>
      </c>
      <c r="V30" s="54">
        <v>1.7</v>
      </c>
      <c r="W30" s="35">
        <v>3.7735813238745646</v>
      </c>
    </row>
    <row r="31" spans="1:23" ht="13.5">
      <c r="A31" s="18" t="s">
        <v>402</v>
      </c>
      <c r="B31" s="10">
        <v>0.9</v>
      </c>
      <c r="C31" s="12">
        <v>3.1212494467469423</v>
      </c>
      <c r="D31" s="10">
        <v>0.9</v>
      </c>
      <c r="E31" s="12">
        <v>3.134758706203785</v>
      </c>
      <c r="F31" s="10">
        <v>-0.1</v>
      </c>
      <c r="G31" s="13">
        <v>2.218980169372026</v>
      </c>
      <c r="H31" s="10">
        <v>2</v>
      </c>
      <c r="I31" s="12">
        <v>3.5624984483614703</v>
      </c>
      <c r="J31" s="10">
        <v>1.9</v>
      </c>
      <c r="K31" s="12">
        <v>3.5645711133086184</v>
      </c>
      <c r="L31" s="10">
        <v>2</v>
      </c>
      <c r="M31" s="12">
        <v>3.458185209651095</v>
      </c>
      <c r="N31" s="10">
        <v>1.9</v>
      </c>
      <c r="O31" s="12">
        <v>3.342619775782323</v>
      </c>
      <c r="P31" s="10">
        <v>1.9</v>
      </c>
      <c r="Q31" s="13">
        <v>3.6753598055376706</v>
      </c>
      <c r="R31" s="10">
        <v>1.7</v>
      </c>
      <c r="S31" s="12">
        <v>3.686493515204724</v>
      </c>
      <c r="T31" s="10">
        <v>2</v>
      </c>
      <c r="U31" s="13">
        <v>3.8783942452354694</v>
      </c>
      <c r="V31" s="10">
        <v>2</v>
      </c>
      <c r="W31" s="13">
        <v>3.6644672894627153</v>
      </c>
    </row>
    <row r="32" spans="1:23" ht="13.5">
      <c r="A32" s="18" t="s">
        <v>309</v>
      </c>
      <c r="B32" s="10">
        <v>2.1</v>
      </c>
      <c r="C32" s="12">
        <v>3.0159430174722726</v>
      </c>
      <c r="D32" s="10">
        <v>2.2</v>
      </c>
      <c r="E32" s="12">
        <v>3.0300917546404236</v>
      </c>
      <c r="F32" s="10">
        <v>1.2</v>
      </c>
      <c r="G32" s="13">
        <v>2.1136269026021566</v>
      </c>
      <c r="H32" s="10">
        <v>3.2</v>
      </c>
      <c r="I32" s="12">
        <v>3.45338979166476</v>
      </c>
      <c r="J32" s="10">
        <v>3.1</v>
      </c>
      <c r="K32" s="12">
        <v>3.4554482582554655</v>
      </c>
      <c r="L32" s="10">
        <v>3.2</v>
      </c>
      <c r="M32" s="12">
        <v>3.34989599188496</v>
      </c>
      <c r="N32" s="10">
        <v>3.1</v>
      </c>
      <c r="O32" s="12">
        <v>3.233687216223432</v>
      </c>
      <c r="P32" s="10">
        <v>3.1</v>
      </c>
      <c r="Q32" s="13">
        <v>3.570035212343459</v>
      </c>
      <c r="R32" s="10">
        <v>3</v>
      </c>
      <c r="S32" s="12">
        <v>3.5840198727074863</v>
      </c>
      <c r="T32" s="10">
        <v>3.2</v>
      </c>
      <c r="U32" s="13">
        <v>3.772225236315757</v>
      </c>
      <c r="V32" s="10">
        <v>3.1</v>
      </c>
      <c r="W32" s="13">
        <v>3.5591586404814475</v>
      </c>
    </row>
    <row r="33" spans="1:23" ht="13.5">
      <c r="A33" s="18" t="s">
        <v>310</v>
      </c>
      <c r="B33" s="10">
        <v>4.9</v>
      </c>
      <c r="C33" s="12">
        <v>2.914225597265327</v>
      </c>
      <c r="D33" s="10">
        <v>4.9</v>
      </c>
      <c r="E33" s="12">
        <v>2.928927213023373</v>
      </c>
      <c r="F33" s="10">
        <v>4</v>
      </c>
      <c r="G33" s="13">
        <v>2.0119319350038047</v>
      </c>
      <c r="H33" s="10">
        <v>6.4</v>
      </c>
      <c r="I33" s="12">
        <v>3.3483509167787346</v>
      </c>
      <c r="J33" s="10">
        <v>5.9</v>
      </c>
      <c r="K33" s="12">
        <v>3.349904070779912</v>
      </c>
      <c r="L33" s="10">
        <v>6.5</v>
      </c>
      <c r="M33" s="12">
        <v>3.2457004424796434</v>
      </c>
      <c r="N33" s="10">
        <v>6.4</v>
      </c>
      <c r="O33" s="12">
        <v>3.1286070185397197</v>
      </c>
      <c r="P33" s="10">
        <v>6</v>
      </c>
      <c r="Q33" s="13">
        <v>3.4684282651003286</v>
      </c>
      <c r="R33" s="10">
        <v>5.7</v>
      </c>
      <c r="S33" s="12">
        <v>3.485499688869803</v>
      </c>
      <c r="T33" s="10">
        <v>6</v>
      </c>
      <c r="U33" s="13">
        <v>3.669774141737415</v>
      </c>
      <c r="V33" s="10">
        <v>6</v>
      </c>
      <c r="W33" s="13">
        <v>3.45767327895693</v>
      </c>
    </row>
    <row r="34" spans="1:23" ht="13.5">
      <c r="A34" s="18" t="s">
        <v>311</v>
      </c>
      <c r="B34" s="14">
        <v>5.8</v>
      </c>
      <c r="C34" s="15">
        <v>2.8161404306360076</v>
      </c>
      <c r="D34" s="14">
        <v>5.8</v>
      </c>
      <c r="E34" s="15">
        <v>2.8313000062323415</v>
      </c>
      <c r="F34" s="14">
        <v>4.9</v>
      </c>
      <c r="G34" s="16">
        <v>1.9139290326000786</v>
      </c>
      <c r="H34" s="14">
        <v>6.2</v>
      </c>
      <c r="I34" s="15">
        <v>3.2474037598763186</v>
      </c>
      <c r="J34" s="14">
        <v>6.1</v>
      </c>
      <c r="K34" s="15">
        <v>3.247970444083892</v>
      </c>
      <c r="L34" s="14">
        <v>6.1</v>
      </c>
      <c r="M34" s="15">
        <v>3.145612989756449</v>
      </c>
      <c r="N34" s="14">
        <v>6</v>
      </c>
      <c r="O34" s="15">
        <v>3.0273947831841514</v>
      </c>
      <c r="P34" s="14">
        <v>6.2</v>
      </c>
      <c r="Q34" s="16">
        <v>3.3705557556155377</v>
      </c>
      <c r="R34" s="14">
        <v>6.3</v>
      </c>
      <c r="S34" s="15">
        <v>3.3909286881419742</v>
      </c>
      <c r="T34" s="14">
        <v>6.5</v>
      </c>
      <c r="U34" s="16">
        <v>3.571056133752913</v>
      </c>
      <c r="V34" s="14">
        <v>6.2</v>
      </c>
      <c r="W34" s="16">
        <v>3.360020502413466</v>
      </c>
    </row>
    <row r="35" spans="1:23" ht="13.5">
      <c r="A35" s="39" t="s">
        <v>19</v>
      </c>
      <c r="B35" s="40">
        <f>_xlfn.IFERROR(AVERAGE(B30:B34),"")</f>
        <v>2.8600000000000003</v>
      </c>
      <c r="C35" s="41">
        <f aca="true" t="shared" si="4" ref="C35:W35">AVERAGE(C30:C34)</f>
        <v>3.0195303335555743</v>
      </c>
      <c r="D35" s="42">
        <f>_xlfn.IFERROR(AVERAGE(D30:D34),"")</f>
        <v>2.8800000000000003</v>
      </c>
      <c r="E35" s="43">
        <f t="shared" si="4"/>
        <v>3.0335925043332113</v>
      </c>
      <c r="F35" s="44">
        <f>_xlfn.IFERROR(AVERAGE(F30:F34),"")</f>
        <v>1.9200000000000004</v>
      </c>
      <c r="G35" s="45">
        <f t="shared" si="4"/>
        <v>2.117283525048758</v>
      </c>
      <c r="H35" s="40">
        <f>_xlfn.IFERROR(AVERAGE(H30:H34),"")</f>
        <v>3.9</v>
      </c>
      <c r="I35" s="41">
        <f t="shared" si="4"/>
        <v>3.4574573594142555</v>
      </c>
      <c r="J35" s="42">
        <f>_xlfn.IFERROR(AVERAGE(J30:J34),"")</f>
        <v>3.72</v>
      </c>
      <c r="K35" s="43">
        <f t="shared" si="4"/>
        <v>3.45902530421368</v>
      </c>
      <c r="L35" s="44">
        <f>_xlfn.IFERROR(AVERAGE(L30:L34),"")</f>
        <v>3.9</v>
      </c>
      <c r="M35" s="41">
        <f t="shared" si="4"/>
        <v>3.353987418042103</v>
      </c>
      <c r="N35" s="42">
        <f>_xlfn.IFERROR(AVERAGE(N30:N34),"")</f>
        <v>3.8</v>
      </c>
      <c r="O35" s="43">
        <f t="shared" si="4"/>
        <v>3.2375376131856823</v>
      </c>
      <c r="P35" s="44">
        <f>_xlfn.IFERROR(AVERAGE(P30:P34),"")</f>
        <v>3.7600000000000002</v>
      </c>
      <c r="Q35" s="45">
        <f t="shared" si="4"/>
        <v>3.573751099328404</v>
      </c>
      <c r="R35" s="40">
        <f>_xlfn.IFERROR(AVERAGE(R30:R34),"")</f>
        <v>3.62</v>
      </c>
      <c r="S35" s="41">
        <f t="shared" si="4"/>
        <v>3.5879713489555627</v>
      </c>
      <c r="T35" s="42">
        <f>_xlfn.IFERROR(AVERAGE(T30:T34),"")</f>
        <v>3.88</v>
      </c>
      <c r="U35" s="45">
        <f t="shared" si="4"/>
        <v>3.775941618817458</v>
      </c>
      <c r="V35" s="40">
        <f>_xlfn.IFERROR(AVERAGE(V30:V34),"")</f>
        <v>3.8</v>
      </c>
      <c r="W35" s="45">
        <f t="shared" si="4"/>
        <v>3.5629802070378247</v>
      </c>
    </row>
    <row r="36" spans="1:23" ht="13.5">
      <c r="A36" s="11" t="s">
        <v>403</v>
      </c>
      <c r="B36" s="10">
        <v>3.1</v>
      </c>
      <c r="C36" s="34">
        <v>2.721722150074024</v>
      </c>
      <c r="D36" s="10">
        <v>3.1</v>
      </c>
      <c r="E36" s="34">
        <v>2.7372366680296807</v>
      </c>
      <c r="F36" s="10">
        <v>2.2</v>
      </c>
      <c r="G36" s="35">
        <v>1.8196434905452161</v>
      </c>
      <c r="H36" s="10">
        <v>3.4</v>
      </c>
      <c r="I36" s="34">
        <v>3.1505592560735725</v>
      </c>
      <c r="J36" s="10">
        <v>3.4</v>
      </c>
      <c r="K36" s="34">
        <v>3.149671147214777</v>
      </c>
      <c r="L36" s="10">
        <v>3.3</v>
      </c>
      <c r="M36" s="34">
        <v>3.0496369836918937</v>
      </c>
      <c r="N36" s="10">
        <v>3.2</v>
      </c>
      <c r="O36" s="34">
        <v>2.9300564258503456</v>
      </c>
      <c r="P36" s="10">
        <v>3.5</v>
      </c>
      <c r="Q36" s="35">
        <v>3.276425750886503</v>
      </c>
      <c r="R36" s="10">
        <v>3.6</v>
      </c>
      <c r="S36" s="34">
        <v>3.3002929151098623</v>
      </c>
      <c r="T36" s="10">
        <v>3.7</v>
      </c>
      <c r="U36" s="35">
        <v>3.47607883190444</v>
      </c>
      <c r="V36" s="10">
        <v>3.5</v>
      </c>
      <c r="W36" s="35">
        <v>3.2662011283667667</v>
      </c>
    </row>
    <row r="37" spans="1:23" ht="13.5">
      <c r="A37" s="11" t="s">
        <v>312</v>
      </c>
      <c r="B37" s="10">
        <v>1.3</v>
      </c>
      <c r="C37" s="12">
        <v>2.6309966905712017</v>
      </c>
      <c r="D37" s="10">
        <v>1.3</v>
      </c>
      <c r="E37" s="12">
        <v>2.646755313283208</v>
      </c>
      <c r="F37" s="10">
        <v>0.4</v>
      </c>
      <c r="G37" s="13">
        <v>1.7290921053753987</v>
      </c>
      <c r="H37" s="10">
        <v>1.9</v>
      </c>
      <c r="I37" s="12">
        <v>3.0578174852147377</v>
      </c>
      <c r="J37" s="10">
        <v>1.8</v>
      </c>
      <c r="K37" s="12">
        <v>3.055021866554748</v>
      </c>
      <c r="L37" s="10">
        <v>1.8</v>
      </c>
      <c r="M37" s="12">
        <v>2.957764905294395</v>
      </c>
      <c r="N37" s="10">
        <v>1.7</v>
      </c>
      <c r="O37" s="12">
        <v>2.836588384243889</v>
      </c>
      <c r="P37" s="10">
        <v>1.9</v>
      </c>
      <c r="Q37" s="13">
        <v>3.1860377231280914</v>
      </c>
      <c r="R37" s="10">
        <v>1.9</v>
      </c>
      <c r="S37" s="12">
        <v>3.2135690311986345</v>
      </c>
      <c r="T37" s="10">
        <v>2.1</v>
      </c>
      <c r="U37" s="13">
        <v>3.384842457196795</v>
      </c>
      <c r="V37" s="10">
        <v>1.9</v>
      </c>
      <c r="W37" s="13">
        <v>3.176207676178228</v>
      </c>
    </row>
    <row r="38" spans="1:23" ht="13.5">
      <c r="A38" s="11" t="s">
        <v>313</v>
      </c>
      <c r="B38" s="10">
        <v>2.1</v>
      </c>
      <c r="C38" s="12">
        <v>2.5439812663550416</v>
      </c>
      <c r="D38" s="10">
        <v>2.1</v>
      </c>
      <c r="E38" s="12">
        <v>2.5598656724671844</v>
      </c>
      <c r="F38" s="10">
        <v>1.2</v>
      </c>
      <c r="G38" s="13">
        <v>1.6422832070421158</v>
      </c>
      <c r="H38" s="10">
        <v>2.5</v>
      </c>
      <c r="I38" s="12">
        <v>2.969167892973468</v>
      </c>
      <c r="J38" s="10">
        <v>2.4</v>
      </c>
      <c r="K38" s="12">
        <v>2.9640303044294942</v>
      </c>
      <c r="L38" s="10">
        <v>2.4</v>
      </c>
      <c r="M38" s="12">
        <v>2.869978650955341</v>
      </c>
      <c r="N38" s="10">
        <v>2.2</v>
      </c>
      <c r="O38" s="12">
        <v>2.7469778900691537</v>
      </c>
      <c r="P38" s="10">
        <v>2.6</v>
      </c>
      <c r="Q38" s="13">
        <v>3.099382738818427</v>
      </c>
      <c r="R38" s="10">
        <v>2.6</v>
      </c>
      <c r="S38" s="12">
        <v>3.130724673608995</v>
      </c>
      <c r="T38" s="10">
        <v>2.8</v>
      </c>
      <c r="U38" s="13">
        <v>3.297340032638397</v>
      </c>
      <c r="V38" s="10">
        <v>2.5</v>
      </c>
      <c r="W38" s="13">
        <v>3.0900246049017674</v>
      </c>
    </row>
    <row r="39" spans="1:23" ht="13.5">
      <c r="A39" s="11" t="s">
        <v>314</v>
      </c>
      <c r="B39" s="10">
        <v>3.2</v>
      </c>
      <c r="C39" s="12">
        <v>2.46068440997189</v>
      </c>
      <c r="D39" s="10">
        <v>3.3</v>
      </c>
      <c r="E39" s="12">
        <v>2.4765691881844347</v>
      </c>
      <c r="F39" s="10">
        <v>2.3</v>
      </c>
      <c r="G39" s="13">
        <v>1.559216750583925</v>
      </c>
      <c r="H39" s="10">
        <v>3.4</v>
      </c>
      <c r="I39" s="12">
        <v>2.8845895855119092</v>
      </c>
      <c r="J39" s="10">
        <v>3.4</v>
      </c>
      <c r="K39" s="12">
        <v>2.8766963339947296</v>
      </c>
      <c r="L39" s="10">
        <v>3.3</v>
      </c>
      <c r="M39" s="12">
        <v>2.786249889512625</v>
      </c>
      <c r="N39" s="10">
        <v>3.1</v>
      </c>
      <c r="O39" s="12">
        <v>2.6612033040187857</v>
      </c>
      <c r="P39" s="10">
        <v>3.5</v>
      </c>
      <c r="Q39" s="13">
        <v>3.0164437053564868</v>
      </c>
      <c r="R39" s="10">
        <v>3.6</v>
      </c>
      <c r="S39" s="12">
        <v>3.051718873779379</v>
      </c>
      <c r="T39" s="10">
        <v>3.8</v>
      </c>
      <c r="U39" s="13">
        <v>3.213557628526397</v>
      </c>
      <c r="V39" s="10">
        <v>3.4</v>
      </c>
      <c r="W39" s="13">
        <v>3.0076286053576595</v>
      </c>
    </row>
    <row r="40" spans="1:23" ht="13.5">
      <c r="A40" s="11" t="s">
        <v>315</v>
      </c>
      <c r="B40" s="17">
        <v>3.3</v>
      </c>
      <c r="C40" s="12">
        <v>2.3811060734049487</v>
      </c>
      <c r="D40" s="17">
        <v>3.3</v>
      </c>
      <c r="E40" s="12">
        <v>2.3968591729918796</v>
      </c>
      <c r="F40" s="17">
        <v>2.4</v>
      </c>
      <c r="G40" s="13">
        <v>1.4798844668615665</v>
      </c>
      <c r="H40" s="17">
        <v>3.6</v>
      </c>
      <c r="I40" s="12">
        <v>2.8040516954136976</v>
      </c>
      <c r="J40" s="17">
        <v>3.6</v>
      </c>
      <c r="K40" s="12">
        <v>2.7930122091528684</v>
      </c>
      <c r="L40" s="17">
        <v>3.5</v>
      </c>
      <c r="M40" s="12">
        <v>2.7065404892487184</v>
      </c>
      <c r="N40" s="17">
        <v>3.4</v>
      </c>
      <c r="O40" s="12">
        <v>2.579234511108311</v>
      </c>
      <c r="P40" s="17">
        <v>3.8</v>
      </c>
      <c r="Q40" s="13">
        <v>2.9371956735167757</v>
      </c>
      <c r="R40" s="17">
        <v>3.8</v>
      </c>
      <c r="S40" s="12">
        <v>2.9765025322594685</v>
      </c>
      <c r="T40" s="17">
        <v>4</v>
      </c>
      <c r="U40" s="13">
        <v>3.1334746505565327</v>
      </c>
      <c r="V40" s="17">
        <v>3.8</v>
      </c>
      <c r="W40" s="13">
        <v>2.9289889442837627</v>
      </c>
    </row>
    <row r="41" spans="1:23" ht="13.5">
      <c r="A41" s="11" t="s">
        <v>316</v>
      </c>
      <c r="B41" s="14">
        <v>2.5</v>
      </c>
      <c r="C41" s="15">
        <v>2.3052377904605876</v>
      </c>
      <c r="D41" s="14">
        <v>2.6</v>
      </c>
      <c r="E41" s="15">
        <v>2.3207210273553898</v>
      </c>
      <c r="F41" s="14">
        <v>1.6</v>
      </c>
      <c r="G41" s="16">
        <v>1.4042700713532277</v>
      </c>
      <c r="H41" s="14">
        <v>3.3</v>
      </c>
      <c r="I41" s="15">
        <v>2.727513816097696</v>
      </c>
      <c r="J41" s="14">
        <v>3</v>
      </c>
      <c r="K41" s="15">
        <v>2.7129628278533104</v>
      </c>
      <c r="L41" s="14">
        <v>3.4</v>
      </c>
      <c r="M41" s="15">
        <v>2.6308030115492844</v>
      </c>
      <c r="N41" s="14">
        <v>3.2</v>
      </c>
      <c r="O41" s="15">
        <v>2.5010333732722163</v>
      </c>
      <c r="P41" s="14">
        <v>3.1</v>
      </c>
      <c r="Q41" s="16">
        <v>2.86160619349001</v>
      </c>
      <c r="R41" s="14">
        <v>3</v>
      </c>
      <c r="S41" s="15">
        <v>2.9050189464941596</v>
      </c>
      <c r="T41" s="14">
        <v>3.2</v>
      </c>
      <c r="U41" s="16">
        <v>3.057064168557318</v>
      </c>
      <c r="V41" s="14">
        <v>3</v>
      </c>
      <c r="W41" s="16">
        <v>2.854067858045429</v>
      </c>
    </row>
    <row r="42" spans="1:23" ht="13.5">
      <c r="A42" s="39" t="s">
        <v>20</v>
      </c>
      <c r="B42" s="42">
        <f>_xlfn.IFERROR(AVERAGE(B36:B41),"")</f>
        <v>2.5833333333333335</v>
      </c>
      <c r="C42" s="43">
        <f aca="true" t="shared" si="5" ref="C42:W42">AVERAGE(C36:C41)</f>
        <v>2.507288063472949</v>
      </c>
      <c r="D42" s="42">
        <f>_xlfn.IFERROR(AVERAGE(D36:D41),"")</f>
        <v>2.6166666666666667</v>
      </c>
      <c r="E42" s="43">
        <f t="shared" si="5"/>
        <v>2.5230011737186295</v>
      </c>
      <c r="F42" s="42">
        <f>_xlfn.IFERROR(AVERAGE(F36:F41),"")</f>
        <v>1.6833333333333333</v>
      </c>
      <c r="G42" s="45">
        <f t="shared" si="5"/>
        <v>1.6057316819602416</v>
      </c>
      <c r="H42" s="42">
        <f>_xlfn.IFERROR(AVERAGE(H36:H41),"")</f>
        <v>3.016666666666666</v>
      </c>
      <c r="I42" s="43">
        <f t="shared" si="5"/>
        <v>2.9322832885475134</v>
      </c>
      <c r="J42" s="42">
        <f>_xlfn.IFERROR(AVERAGE(J36:J41),"")</f>
        <v>2.9333333333333336</v>
      </c>
      <c r="K42" s="43">
        <f t="shared" si="5"/>
        <v>2.925232448199988</v>
      </c>
      <c r="L42" s="42">
        <f>_xlfn.IFERROR(AVERAGE(L36:L41),"")</f>
        <v>2.9499999999999997</v>
      </c>
      <c r="M42" s="43">
        <f t="shared" si="5"/>
        <v>2.833495655042043</v>
      </c>
      <c r="N42" s="42">
        <f>_xlfn.IFERROR(AVERAGE(N36:N41),"")</f>
        <v>2.8000000000000003</v>
      </c>
      <c r="O42" s="43">
        <f t="shared" si="5"/>
        <v>2.7091823147604503</v>
      </c>
      <c r="P42" s="42">
        <f>_xlfn.IFERROR(AVERAGE(P36:P41),"")</f>
        <v>3.066666666666667</v>
      </c>
      <c r="Q42" s="45">
        <f t="shared" si="5"/>
        <v>3.0628486308660485</v>
      </c>
      <c r="R42" s="42">
        <f>_xlfn.IFERROR(AVERAGE(R36:R41),"")</f>
        <v>3.0833333333333335</v>
      </c>
      <c r="S42" s="43">
        <f t="shared" si="5"/>
        <v>3.0963044954084165</v>
      </c>
      <c r="T42" s="42">
        <f>_xlfn.IFERROR(AVERAGE(T36:T41),"")</f>
        <v>3.266666666666667</v>
      </c>
      <c r="U42" s="45">
        <f t="shared" si="5"/>
        <v>3.2603929615633134</v>
      </c>
      <c r="V42" s="42">
        <f>_xlfn.IFERROR(AVERAGE(V36:V41),"")</f>
        <v>3.016666666666667</v>
      </c>
      <c r="W42" s="45">
        <f t="shared" si="5"/>
        <v>3.0538531361889354</v>
      </c>
    </row>
    <row r="43" spans="1:23" ht="14.25" thickBot="1">
      <c r="A43" s="46" t="s">
        <v>296</v>
      </c>
      <c r="B43" s="49">
        <f aca="true" t="shared" si="6" ref="B43:W43">AVERAGE(B6:B10,B12:B16,B18:B22,B24:B28,B30:B34,B36:B41)</f>
        <v>2.6354838709677417</v>
      </c>
      <c r="C43" s="48">
        <f t="shared" si="6"/>
        <v>3.944920429022834</v>
      </c>
      <c r="D43" s="49">
        <f t="shared" si="6"/>
        <v>2.6516129032258062</v>
      </c>
      <c r="E43" s="48">
        <f t="shared" si="6"/>
        <v>3.952094697096525</v>
      </c>
      <c r="F43" s="49">
        <f t="shared" si="6"/>
        <v>1.7258064516129032</v>
      </c>
      <c r="G43" s="51">
        <f t="shared" si="6"/>
        <v>3.0501227141666076</v>
      </c>
      <c r="H43" s="49">
        <f t="shared" si="6"/>
        <v>3.270967741935484</v>
      </c>
      <c r="I43" s="48">
        <f t="shared" si="6"/>
        <v>4.440169541648885</v>
      </c>
      <c r="J43" s="49">
        <f t="shared" si="6"/>
        <v>3.1612903225806455</v>
      </c>
      <c r="K43" s="48">
        <f t="shared" si="6"/>
        <v>4.4141817141596675</v>
      </c>
      <c r="L43" s="49">
        <f t="shared" si="6"/>
        <v>3.203225806451613</v>
      </c>
      <c r="M43" s="48">
        <f t="shared" si="6"/>
        <v>4.334354389869056</v>
      </c>
      <c r="N43" s="49">
        <f t="shared" si="6"/>
        <v>3.0774193548387103</v>
      </c>
      <c r="O43" s="48">
        <f t="shared" si="6"/>
        <v>4.209692308695777</v>
      </c>
      <c r="P43" s="49">
        <f t="shared" si="6"/>
        <v>3.254838709677419</v>
      </c>
      <c r="Q43" s="51">
        <f t="shared" si="6"/>
        <v>4.514148344181739</v>
      </c>
      <c r="R43" s="49">
        <f t="shared" si="6"/>
        <v>3.2161290322580642</v>
      </c>
      <c r="S43" s="48">
        <f t="shared" si="6"/>
        <v>4.526971344283592</v>
      </c>
      <c r="T43" s="49">
        <f t="shared" si="6"/>
        <v>3.4387096774193546</v>
      </c>
      <c r="U43" s="51">
        <f t="shared" si="6"/>
        <v>4.724341242706507</v>
      </c>
      <c r="V43" s="49">
        <f t="shared" si="6"/>
        <v>3.241935483870967</v>
      </c>
      <c r="W43" s="51">
        <f t="shared" si="6"/>
        <v>4.512113675063581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OutlineSymbols="0" zoomScalePageLayoutView="0" workbookViewId="0" topLeftCell="A1">
      <pane ySplit="5" topLeftCell="A15" activePane="bottomLeft" state="frozen"/>
      <selection pane="topLeft" activeCell="B30" sqref="B30:B34"/>
      <selection pane="bottomLeft" activeCell="C46" sqref="C46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8"/>
      <c r="L4" s="67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19" t="s">
        <v>14</v>
      </c>
      <c r="L5" s="20" t="s">
        <v>13</v>
      </c>
      <c r="M5" s="8" t="s">
        <v>14</v>
      </c>
      <c r="N5" s="3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433</v>
      </c>
      <c r="B6" s="54">
        <v>0.5</v>
      </c>
      <c r="C6" s="34">
        <v>1.5150314068957957</v>
      </c>
      <c r="D6" s="54">
        <v>0.5</v>
      </c>
      <c r="E6" s="34">
        <v>1.452380431779396</v>
      </c>
      <c r="F6" s="54">
        <v>-0.3</v>
      </c>
      <c r="G6" s="35">
        <v>0.609249176428623</v>
      </c>
      <c r="H6" s="54">
        <v>1</v>
      </c>
      <c r="I6" s="34">
        <v>1.9134229558187563</v>
      </c>
      <c r="J6" s="54">
        <v>0.9</v>
      </c>
      <c r="K6" s="34">
        <v>1.778344178890661</v>
      </c>
      <c r="L6" s="54">
        <v>1</v>
      </c>
      <c r="M6" s="34">
        <v>1.8112565667574376</v>
      </c>
      <c r="N6" s="54">
        <v>0.7</v>
      </c>
      <c r="O6" s="34">
        <v>1.5863266287619524</v>
      </c>
      <c r="P6" s="54">
        <v>1.1</v>
      </c>
      <c r="Q6" s="35">
        <v>2.0002216296978723</v>
      </c>
      <c r="R6" s="54">
        <v>1.2</v>
      </c>
      <c r="S6" s="34">
        <v>2.113519354124753</v>
      </c>
      <c r="T6" s="54">
        <v>1.3</v>
      </c>
      <c r="U6" s="35">
        <v>2.236918078355762</v>
      </c>
      <c r="V6" s="54">
        <v>1.1</v>
      </c>
      <c r="W6" s="35">
        <v>2.0416357993695335</v>
      </c>
    </row>
    <row r="7" spans="1:23" ht="13.5">
      <c r="A7" s="18" t="s">
        <v>404</v>
      </c>
      <c r="B7" s="10">
        <v>1.8</v>
      </c>
      <c r="C7" s="12">
        <v>1.5301438165305274</v>
      </c>
      <c r="D7" s="10">
        <v>1.8</v>
      </c>
      <c r="E7" s="12">
        <v>1.4643357914504023</v>
      </c>
      <c r="F7" s="10">
        <v>0.9</v>
      </c>
      <c r="G7" s="13">
        <v>0.6241961480024294</v>
      </c>
      <c r="H7" s="10">
        <v>1.6</v>
      </c>
      <c r="I7" s="12">
        <v>1.925999448962127</v>
      </c>
      <c r="J7" s="10">
        <v>1.6</v>
      </c>
      <c r="K7" s="12">
        <v>1.7912754273822653</v>
      </c>
      <c r="L7" s="10">
        <v>1.4</v>
      </c>
      <c r="M7" s="12">
        <v>1.8230791257077268</v>
      </c>
      <c r="N7" s="10">
        <v>1.2</v>
      </c>
      <c r="O7" s="12">
        <v>1.5974344745052669</v>
      </c>
      <c r="P7" s="10">
        <v>1.8</v>
      </c>
      <c r="Q7" s="13">
        <v>2.011988722442325</v>
      </c>
      <c r="R7" s="10">
        <v>2</v>
      </c>
      <c r="S7" s="12">
        <v>2.1246078648369924</v>
      </c>
      <c r="T7" s="10">
        <v>2.1</v>
      </c>
      <c r="U7" s="13">
        <v>2.2533743222024967</v>
      </c>
      <c r="V7" s="10">
        <v>1.7</v>
      </c>
      <c r="W7" s="13">
        <v>2.056290783393555</v>
      </c>
    </row>
    <row r="8" spans="1:23" ht="13.5">
      <c r="A8" s="18" t="s">
        <v>44</v>
      </c>
      <c r="B8" s="10">
        <v>3.5</v>
      </c>
      <c r="C8" s="12">
        <v>1.5473290875031154</v>
      </c>
      <c r="D8" s="10">
        <v>3.5</v>
      </c>
      <c r="E8" s="12">
        <v>1.4784730203110126</v>
      </c>
      <c r="F8" s="10">
        <v>2.6</v>
      </c>
      <c r="G8" s="13">
        <v>0.6412801933260557</v>
      </c>
      <c r="H8" s="10">
        <v>3.9</v>
      </c>
      <c r="I8" s="12">
        <v>1.9406698006174476</v>
      </c>
      <c r="J8" s="10">
        <v>3.7</v>
      </c>
      <c r="K8" s="12">
        <v>1.8066226211588674</v>
      </c>
      <c r="L8" s="10">
        <v>3.8</v>
      </c>
      <c r="M8" s="12">
        <v>1.8370228992117283</v>
      </c>
      <c r="N8" s="10">
        <v>3.6</v>
      </c>
      <c r="O8" s="12">
        <v>1.610893030142675</v>
      </c>
      <c r="P8" s="10">
        <v>3.9</v>
      </c>
      <c r="Q8" s="13">
        <v>2.025975810568182</v>
      </c>
      <c r="R8" s="10">
        <v>4</v>
      </c>
      <c r="S8" s="12">
        <v>2.1378182748175476</v>
      </c>
      <c r="T8" s="10">
        <v>4.2</v>
      </c>
      <c r="U8" s="13">
        <v>2.272216114264408</v>
      </c>
      <c r="V8" s="10">
        <v>3.9</v>
      </c>
      <c r="W8" s="13">
        <v>2.0732861995264162</v>
      </c>
    </row>
    <row r="9" spans="1:23" ht="13.5">
      <c r="A9" s="18" t="s">
        <v>45</v>
      </c>
      <c r="B9" s="10">
        <v>2.4</v>
      </c>
      <c r="C9" s="12">
        <v>1.5666159635143266</v>
      </c>
      <c r="D9" s="10">
        <v>2.3</v>
      </c>
      <c r="E9" s="12">
        <v>1.4948364458502112</v>
      </c>
      <c r="F9" s="10">
        <v>1.4</v>
      </c>
      <c r="G9" s="13">
        <v>0.6605373325915256</v>
      </c>
      <c r="H9" s="10">
        <v>3.2</v>
      </c>
      <c r="I9" s="12">
        <v>1.9574905837142982</v>
      </c>
      <c r="J9" s="10">
        <v>3</v>
      </c>
      <c r="K9" s="12">
        <v>1.8244277800346573</v>
      </c>
      <c r="L9" s="10">
        <v>3.1</v>
      </c>
      <c r="M9" s="12">
        <v>1.8531507501656037</v>
      </c>
      <c r="N9" s="10">
        <v>2.9</v>
      </c>
      <c r="O9" s="12">
        <v>1.6267623601034522</v>
      </c>
      <c r="P9" s="10">
        <v>3.2</v>
      </c>
      <c r="Q9" s="13">
        <v>2.042233218516486</v>
      </c>
      <c r="R9" s="10">
        <v>3.1</v>
      </c>
      <c r="S9" s="12">
        <v>2.1532150702419433</v>
      </c>
      <c r="T9" s="10">
        <v>3.3</v>
      </c>
      <c r="U9" s="13">
        <v>2.293475140458469</v>
      </c>
      <c r="V9" s="10">
        <v>3.2</v>
      </c>
      <c r="W9" s="13">
        <v>2.092673147929082</v>
      </c>
    </row>
    <row r="10" spans="1:23" ht="13.5">
      <c r="A10" s="18" t="s">
        <v>46</v>
      </c>
      <c r="B10" s="14">
        <v>2.7</v>
      </c>
      <c r="C10" s="15">
        <v>1.5880410120860482</v>
      </c>
      <c r="D10" s="14">
        <v>2.7</v>
      </c>
      <c r="E10" s="15">
        <v>1.5134778914298899</v>
      </c>
      <c r="F10" s="14">
        <v>1.9</v>
      </c>
      <c r="G10" s="16">
        <v>0.6820112957263866</v>
      </c>
      <c r="H10" s="14">
        <v>3.5</v>
      </c>
      <c r="I10" s="15">
        <v>1.9765267834447897</v>
      </c>
      <c r="J10" s="14">
        <v>3.1</v>
      </c>
      <c r="K10" s="15">
        <v>1.8447392650484247</v>
      </c>
      <c r="L10" s="14">
        <v>3.5</v>
      </c>
      <c r="M10" s="15">
        <v>1.8715336542690988</v>
      </c>
      <c r="N10" s="14">
        <v>3.3</v>
      </c>
      <c r="O10" s="15">
        <v>1.6451092353740844</v>
      </c>
      <c r="P10" s="14">
        <v>3.2</v>
      </c>
      <c r="Q10" s="16">
        <v>2.0608181282117464</v>
      </c>
      <c r="R10" s="14">
        <v>3.3</v>
      </c>
      <c r="S10" s="15">
        <v>2.1708696575977946</v>
      </c>
      <c r="T10" s="14">
        <v>3.4</v>
      </c>
      <c r="U10" s="16">
        <v>2.3171882388985576</v>
      </c>
      <c r="V10" s="14">
        <v>3.2</v>
      </c>
      <c r="W10" s="16">
        <v>2.114508938157284</v>
      </c>
    </row>
    <row r="11" spans="1:23" ht="13.5">
      <c r="A11" s="39" t="s">
        <v>15</v>
      </c>
      <c r="B11" s="42">
        <f aca="true" t="shared" si="0" ref="B11:W11">AVERAGE(B6:B10)</f>
        <v>2.1799999999999997</v>
      </c>
      <c r="C11" s="43">
        <f t="shared" si="0"/>
        <v>1.5494322573059627</v>
      </c>
      <c r="D11" s="42">
        <f t="shared" si="0"/>
        <v>2.16</v>
      </c>
      <c r="E11" s="43">
        <f t="shared" si="0"/>
        <v>1.4807007161641823</v>
      </c>
      <c r="F11" s="42">
        <f t="shared" si="0"/>
        <v>1.3</v>
      </c>
      <c r="G11" s="45">
        <f t="shared" si="0"/>
        <v>0.6434548292150041</v>
      </c>
      <c r="H11" s="42">
        <f t="shared" si="0"/>
        <v>2.6399999999999997</v>
      </c>
      <c r="I11" s="43">
        <f t="shared" si="0"/>
        <v>1.9428219145114838</v>
      </c>
      <c r="J11" s="42">
        <f t="shared" si="0"/>
        <v>2.46</v>
      </c>
      <c r="K11" s="43">
        <f t="shared" si="0"/>
        <v>1.8090818545029752</v>
      </c>
      <c r="L11" s="42">
        <f t="shared" si="0"/>
        <v>2.5599999999999996</v>
      </c>
      <c r="M11" s="43">
        <f t="shared" si="0"/>
        <v>1.839208599222319</v>
      </c>
      <c r="N11" s="42">
        <f t="shared" si="0"/>
        <v>2.34</v>
      </c>
      <c r="O11" s="43">
        <f t="shared" si="0"/>
        <v>1.613305145777486</v>
      </c>
      <c r="P11" s="42">
        <f t="shared" si="0"/>
        <v>2.6399999999999997</v>
      </c>
      <c r="Q11" s="45">
        <f t="shared" si="0"/>
        <v>2.0282475018873223</v>
      </c>
      <c r="R11" s="42">
        <f t="shared" si="0"/>
        <v>2.72</v>
      </c>
      <c r="S11" s="43">
        <f t="shared" si="0"/>
        <v>2.140006044323806</v>
      </c>
      <c r="T11" s="42">
        <f t="shared" si="0"/>
        <v>2.8600000000000003</v>
      </c>
      <c r="U11" s="45">
        <f t="shared" si="0"/>
        <v>2.2746343788359384</v>
      </c>
      <c r="V11" s="42">
        <f t="shared" si="0"/>
        <v>2.6199999999999997</v>
      </c>
      <c r="W11" s="45">
        <f t="shared" si="0"/>
        <v>2.075678973675174</v>
      </c>
    </row>
    <row r="12" spans="1:23" ht="13.5">
      <c r="A12" s="53" t="s">
        <v>405</v>
      </c>
      <c r="B12" s="54">
        <v>3.9</v>
      </c>
      <c r="C12" s="34">
        <v>1.611648410589849</v>
      </c>
      <c r="D12" s="54">
        <v>3.9</v>
      </c>
      <c r="E12" s="34">
        <v>1.5344563718328548</v>
      </c>
      <c r="F12" s="54">
        <v>3</v>
      </c>
      <c r="G12" s="35">
        <v>0.7057532695842976</v>
      </c>
      <c r="H12" s="54">
        <v>3.9</v>
      </c>
      <c r="I12" s="34">
        <v>1.9978513291200972</v>
      </c>
      <c r="J12" s="54">
        <v>3.8</v>
      </c>
      <c r="K12" s="34">
        <v>1.867611458418592</v>
      </c>
      <c r="L12" s="54">
        <v>3.8</v>
      </c>
      <c r="M12" s="34">
        <v>1.8922501818515212</v>
      </c>
      <c r="N12" s="54">
        <v>3.6</v>
      </c>
      <c r="O12" s="34">
        <v>1.6660066518378365</v>
      </c>
      <c r="P12" s="54">
        <v>4.1</v>
      </c>
      <c r="Q12" s="35">
        <v>2.0817942001903145</v>
      </c>
      <c r="R12" s="54">
        <v>4.3</v>
      </c>
      <c r="S12" s="34">
        <v>2.1908598598741804</v>
      </c>
      <c r="T12" s="54">
        <v>4.4</v>
      </c>
      <c r="U12" s="35">
        <v>2.343397116630049</v>
      </c>
      <c r="V12" s="54">
        <v>4</v>
      </c>
      <c r="W12" s="35">
        <v>2.138856679060538</v>
      </c>
    </row>
    <row r="13" spans="1:23" ht="13.5">
      <c r="A13" s="18" t="s">
        <v>406</v>
      </c>
      <c r="B13" s="10">
        <v>0.8</v>
      </c>
      <c r="C13" s="12">
        <v>1.6374896697699484</v>
      </c>
      <c r="D13" s="10">
        <v>0.8</v>
      </c>
      <c r="E13" s="12">
        <v>1.557837727253455</v>
      </c>
      <c r="F13" s="10">
        <v>-0.1</v>
      </c>
      <c r="G13" s="13">
        <v>0.7318215839278839</v>
      </c>
      <c r="H13" s="10">
        <v>0.6</v>
      </c>
      <c r="I13" s="12">
        <v>2.02154456028245</v>
      </c>
      <c r="J13" s="10">
        <v>0.5</v>
      </c>
      <c r="K13" s="12">
        <v>1.8931043906597331</v>
      </c>
      <c r="L13" s="10">
        <v>0.4</v>
      </c>
      <c r="M13" s="12">
        <v>1.915385916922686</v>
      </c>
      <c r="N13" s="10">
        <v>0.2</v>
      </c>
      <c r="O13" s="12">
        <v>1.6895332951777426</v>
      </c>
      <c r="P13" s="10">
        <v>0.8</v>
      </c>
      <c r="Q13" s="13">
        <v>2.1052311411396722</v>
      </c>
      <c r="R13" s="10">
        <v>1</v>
      </c>
      <c r="S13" s="12">
        <v>2.2132693623924986</v>
      </c>
      <c r="T13" s="10">
        <v>1.1</v>
      </c>
      <c r="U13" s="13">
        <v>2.372148028019053</v>
      </c>
      <c r="V13" s="10">
        <v>0.7</v>
      </c>
      <c r="W13" s="13">
        <v>2.1657848199821874</v>
      </c>
    </row>
    <row r="14" spans="1:23" ht="13.5">
      <c r="A14" s="18" t="s">
        <v>47</v>
      </c>
      <c r="B14" s="10">
        <v>1.4</v>
      </c>
      <c r="C14" s="12">
        <v>1.6656232964081745</v>
      </c>
      <c r="D14" s="10">
        <v>1.3</v>
      </c>
      <c r="E14" s="12">
        <v>1.5836941979427515</v>
      </c>
      <c r="F14" s="10">
        <v>0.5</v>
      </c>
      <c r="G14" s="13">
        <v>0.7602813379997002</v>
      </c>
      <c r="H14" s="10">
        <v>1.5</v>
      </c>
      <c r="I14" s="12">
        <v>2.047693630695404</v>
      </c>
      <c r="J14" s="10">
        <v>1.5</v>
      </c>
      <c r="K14" s="12">
        <v>1.9212833172316</v>
      </c>
      <c r="L14" s="10">
        <v>1.4</v>
      </c>
      <c r="M14" s="12">
        <v>1.9410328174521236</v>
      </c>
      <c r="N14" s="10">
        <v>1.2</v>
      </c>
      <c r="O14" s="12">
        <v>1.7157729560069939</v>
      </c>
      <c r="P14" s="10">
        <v>1.7</v>
      </c>
      <c r="Q14" s="13">
        <v>2.131204220623987</v>
      </c>
      <c r="R14" s="10">
        <v>1.8</v>
      </c>
      <c r="S14" s="12">
        <v>2.238187112041688</v>
      </c>
      <c r="T14" s="10">
        <v>2</v>
      </c>
      <c r="U14" s="13">
        <v>2.403491416983174</v>
      </c>
      <c r="V14" s="10">
        <v>1.8</v>
      </c>
      <c r="W14" s="13">
        <v>2.195366646285761</v>
      </c>
    </row>
    <row r="15" spans="1:23" ht="13.5">
      <c r="A15" s="18" t="s">
        <v>48</v>
      </c>
      <c r="B15" s="10">
        <v>0.4</v>
      </c>
      <c r="C15" s="12">
        <v>1.6961143972134654</v>
      </c>
      <c r="D15" s="10">
        <v>0.3</v>
      </c>
      <c r="E15" s="12">
        <v>1.612103942153082</v>
      </c>
      <c r="F15" s="10">
        <v>-0.5</v>
      </c>
      <c r="G15" s="13">
        <v>0.7912039698983016</v>
      </c>
      <c r="H15" s="10">
        <v>1</v>
      </c>
      <c r="I15" s="12">
        <v>2.0763918542756095</v>
      </c>
      <c r="J15" s="10">
        <v>0.8</v>
      </c>
      <c r="K15" s="12">
        <v>1.9522182474528886</v>
      </c>
      <c r="L15" s="10">
        <v>0.9</v>
      </c>
      <c r="M15" s="12">
        <v>1.9692885212924889</v>
      </c>
      <c r="N15" s="10">
        <v>0.7</v>
      </c>
      <c r="O15" s="12">
        <v>1.7448138992389044</v>
      </c>
      <c r="P15" s="10">
        <v>1</v>
      </c>
      <c r="Q15" s="13">
        <v>2.1597937401245293</v>
      </c>
      <c r="R15" s="10">
        <v>1.1</v>
      </c>
      <c r="S15" s="12">
        <v>2.265706673989408</v>
      </c>
      <c r="T15" s="10">
        <v>1.2</v>
      </c>
      <c r="U15" s="13">
        <v>2.437481525480081</v>
      </c>
      <c r="V15" s="10">
        <v>1.1</v>
      </c>
      <c r="W15" s="13">
        <v>2.2276797325497686</v>
      </c>
    </row>
    <row r="16" spans="1:23" ht="13.5">
      <c r="A16" s="18" t="s">
        <v>49</v>
      </c>
      <c r="B16" s="14">
        <v>-0.2</v>
      </c>
      <c r="C16" s="15">
        <v>1.7290342264398895</v>
      </c>
      <c r="D16" s="14">
        <v>-0.2</v>
      </c>
      <c r="E16" s="15">
        <v>1.6431505004421272</v>
      </c>
      <c r="F16" s="14">
        <v>-1.1</v>
      </c>
      <c r="G16" s="16">
        <v>0.824666771383372</v>
      </c>
      <c r="H16" s="14">
        <v>-0.4</v>
      </c>
      <c r="I16" s="15">
        <v>2.107737997440438</v>
      </c>
      <c r="J16" s="14">
        <v>-0.4</v>
      </c>
      <c r="K16" s="15">
        <v>1.985983428754416</v>
      </c>
      <c r="L16" s="14">
        <v>-0.5</v>
      </c>
      <c r="M16" s="15">
        <v>2.0002556025443763</v>
      </c>
      <c r="N16" s="14">
        <v>-0.7</v>
      </c>
      <c r="O16" s="15">
        <v>1.7767481920286539</v>
      </c>
      <c r="P16" s="14">
        <v>-0.2</v>
      </c>
      <c r="Q16" s="16">
        <v>2.1910844578556983</v>
      </c>
      <c r="R16" s="14">
        <v>0</v>
      </c>
      <c r="S16" s="15">
        <v>2.29592555022022</v>
      </c>
      <c r="T16" s="14">
        <v>0.1</v>
      </c>
      <c r="U16" s="16">
        <v>2.4741759708828184</v>
      </c>
      <c r="V16" s="14">
        <v>-0.3</v>
      </c>
      <c r="W16" s="16">
        <v>2.262805357066659</v>
      </c>
    </row>
    <row r="17" spans="1:23" ht="13.5">
      <c r="A17" s="39" t="s">
        <v>16</v>
      </c>
      <c r="B17" s="42">
        <f aca="true" t="shared" si="1" ref="B17:W17">AVERAGE(B12:B16)</f>
        <v>1.26</v>
      </c>
      <c r="C17" s="43">
        <f t="shared" si="1"/>
        <v>1.6679820000842653</v>
      </c>
      <c r="D17" s="42">
        <f t="shared" si="1"/>
        <v>1.22</v>
      </c>
      <c r="E17" s="43">
        <f t="shared" si="1"/>
        <v>1.586248547924854</v>
      </c>
      <c r="F17" s="42">
        <f t="shared" si="1"/>
        <v>0.36</v>
      </c>
      <c r="G17" s="45">
        <f t="shared" si="1"/>
        <v>0.762745386558711</v>
      </c>
      <c r="H17" s="42">
        <f t="shared" si="1"/>
        <v>1.3199999999999998</v>
      </c>
      <c r="I17" s="43">
        <f t="shared" si="1"/>
        <v>2.0502438743628</v>
      </c>
      <c r="J17" s="42">
        <f t="shared" si="1"/>
        <v>1.2399999999999998</v>
      </c>
      <c r="K17" s="43">
        <f t="shared" si="1"/>
        <v>1.924040168503446</v>
      </c>
      <c r="L17" s="42">
        <f t="shared" si="1"/>
        <v>1.2</v>
      </c>
      <c r="M17" s="43">
        <f t="shared" si="1"/>
        <v>1.9436426080126392</v>
      </c>
      <c r="N17" s="42">
        <f t="shared" si="1"/>
        <v>1</v>
      </c>
      <c r="O17" s="43">
        <f t="shared" si="1"/>
        <v>1.7185749988580263</v>
      </c>
      <c r="P17" s="42">
        <f t="shared" si="1"/>
        <v>1.48</v>
      </c>
      <c r="Q17" s="45">
        <f t="shared" si="1"/>
        <v>2.1338215519868404</v>
      </c>
      <c r="R17" s="42">
        <f t="shared" si="1"/>
        <v>1.64</v>
      </c>
      <c r="S17" s="43">
        <f t="shared" si="1"/>
        <v>2.240789711703599</v>
      </c>
      <c r="T17" s="42">
        <f t="shared" si="1"/>
        <v>1.7599999999999998</v>
      </c>
      <c r="U17" s="45">
        <f t="shared" si="1"/>
        <v>2.406138811599035</v>
      </c>
      <c r="V17" s="42">
        <f t="shared" si="1"/>
        <v>1.46</v>
      </c>
      <c r="W17" s="45">
        <f t="shared" si="1"/>
        <v>2.1980986469889827</v>
      </c>
    </row>
    <row r="18" spans="1:23" ht="13.5">
      <c r="A18" s="53" t="s">
        <v>407</v>
      </c>
      <c r="B18" s="54">
        <v>-0.8</v>
      </c>
      <c r="C18" s="34">
        <v>1.7644596801410035</v>
      </c>
      <c r="D18" s="54">
        <v>-0.8</v>
      </c>
      <c r="E18" s="34">
        <v>1.6769222097907655</v>
      </c>
      <c r="F18" s="54">
        <v>-1.7</v>
      </c>
      <c r="G18" s="35">
        <v>0.8607523511233506</v>
      </c>
      <c r="H18" s="54">
        <v>-0.5</v>
      </c>
      <c r="I18" s="34">
        <v>2.141835522725712</v>
      </c>
      <c r="J18" s="54">
        <v>-0.7</v>
      </c>
      <c r="K18" s="34">
        <v>2.0226567896675665</v>
      </c>
      <c r="L18" s="54">
        <v>-0.6</v>
      </c>
      <c r="M18" s="34">
        <v>2.0340407835069207</v>
      </c>
      <c r="N18" s="54">
        <v>-0.8</v>
      </c>
      <c r="O18" s="34">
        <v>1.8116709949074767</v>
      </c>
      <c r="P18" s="54">
        <v>-0.5</v>
      </c>
      <c r="Q18" s="35">
        <v>2.225164973125141</v>
      </c>
      <c r="R18" s="54">
        <v>-0.4</v>
      </c>
      <c r="S18" s="34">
        <v>2.3289444645009816</v>
      </c>
      <c r="T18" s="54">
        <v>-0.2</v>
      </c>
      <c r="U18" s="35">
        <v>2.513635295064292</v>
      </c>
      <c r="V18" s="54">
        <v>-0.4</v>
      </c>
      <c r="W18" s="35">
        <v>2.300827881549891</v>
      </c>
    </row>
    <row r="19" spans="1:23" ht="13.5">
      <c r="A19" s="18" t="s">
        <v>408</v>
      </c>
      <c r="B19" s="10">
        <v>-0.3</v>
      </c>
      <c r="C19" s="12">
        <v>1.802472740352588</v>
      </c>
      <c r="D19" s="10">
        <v>-0.2</v>
      </c>
      <c r="E19" s="12">
        <v>1.7135115713597262</v>
      </c>
      <c r="F19" s="10">
        <v>-1.2</v>
      </c>
      <c r="G19" s="13">
        <v>0.8995480497687307</v>
      </c>
      <c r="H19" s="10">
        <v>-0.2</v>
      </c>
      <c r="I19" s="12">
        <v>2.178791788872866</v>
      </c>
      <c r="J19" s="10">
        <v>-0.3</v>
      </c>
      <c r="K19" s="12">
        <v>2.0623193452413826</v>
      </c>
      <c r="L19" s="10">
        <v>-0.4</v>
      </c>
      <c r="M19" s="12">
        <v>2.070754107668728</v>
      </c>
      <c r="N19" s="10">
        <v>-0.6</v>
      </c>
      <c r="O19" s="12">
        <v>1.8496798209863883</v>
      </c>
      <c r="P19" s="10">
        <v>-0.1</v>
      </c>
      <c r="Q19" s="13">
        <v>2.262127074288779</v>
      </c>
      <c r="R19" s="10">
        <v>0.1</v>
      </c>
      <c r="S19" s="12">
        <v>2.364866618589943</v>
      </c>
      <c r="T19" s="10">
        <v>0.2</v>
      </c>
      <c r="U19" s="13">
        <v>2.5559224881873472</v>
      </c>
      <c r="V19" s="10">
        <v>-0.2</v>
      </c>
      <c r="W19" s="13">
        <v>2.3418341001942373</v>
      </c>
    </row>
    <row r="20" spans="1:23" ht="13.5">
      <c r="A20" s="18" t="s">
        <v>50</v>
      </c>
      <c r="B20" s="10">
        <v>-0.1</v>
      </c>
      <c r="C20" s="12">
        <v>1.8431598728570577</v>
      </c>
      <c r="D20" s="10">
        <v>-0.2</v>
      </c>
      <c r="E20" s="12">
        <v>1.7530145760542073</v>
      </c>
      <c r="F20" s="10">
        <v>-1</v>
      </c>
      <c r="G20" s="13">
        <v>0.9411453105809979</v>
      </c>
      <c r="H20" s="10">
        <v>0.4</v>
      </c>
      <c r="I20" s="12">
        <v>2.218717212893562</v>
      </c>
      <c r="J20" s="10">
        <v>0.2</v>
      </c>
      <c r="K20" s="12">
        <v>2.1050545688539373</v>
      </c>
      <c r="L20" s="10">
        <v>0.3</v>
      </c>
      <c r="M20" s="12">
        <v>2.1105080794653848</v>
      </c>
      <c r="N20" s="10">
        <v>0.1</v>
      </c>
      <c r="O20" s="12">
        <v>1.8908737683277028</v>
      </c>
      <c r="P20" s="10">
        <v>0.4</v>
      </c>
      <c r="Q20" s="13">
        <v>2.3020650546055936</v>
      </c>
      <c r="R20" s="10">
        <v>0.5</v>
      </c>
      <c r="S20" s="12">
        <v>2.403796924689244</v>
      </c>
      <c r="T20" s="10">
        <v>0.6</v>
      </c>
      <c r="U20" s="13">
        <v>2.601102490349829</v>
      </c>
      <c r="V20" s="10">
        <v>0.5</v>
      </c>
      <c r="W20" s="13">
        <v>2.385912562446771</v>
      </c>
    </row>
    <row r="21" spans="1:23" ht="13.5">
      <c r="A21" s="18" t="s">
        <v>51</v>
      </c>
      <c r="B21" s="10">
        <v>0.1</v>
      </c>
      <c r="C21" s="12">
        <v>1.8866113825192148</v>
      </c>
      <c r="D21" s="10">
        <v>0.1</v>
      </c>
      <c r="E21" s="12">
        <v>1.795529992381283</v>
      </c>
      <c r="F21" s="10">
        <v>-0.8</v>
      </c>
      <c r="G21" s="13">
        <v>0.9856390096694252</v>
      </c>
      <c r="H21" s="10">
        <v>0.5</v>
      </c>
      <c r="I21" s="12">
        <v>2.2617243998892924</v>
      </c>
      <c r="J21" s="10">
        <v>0.3</v>
      </c>
      <c r="K21" s="12">
        <v>2.150947734628131</v>
      </c>
      <c r="L21" s="10">
        <v>0.4</v>
      </c>
      <c r="M21" s="12">
        <v>2.1534167767608086</v>
      </c>
      <c r="N21" s="10">
        <v>0.2</v>
      </c>
      <c r="O21" s="12">
        <v>1.9353527307685923</v>
      </c>
      <c r="P21" s="10">
        <v>0.5</v>
      </c>
      <c r="Q21" s="13">
        <v>2.34507500052184</v>
      </c>
      <c r="R21" s="10">
        <v>0.6</v>
      </c>
      <c r="S21" s="12">
        <v>2.445841219288221</v>
      </c>
      <c r="T21" s="10">
        <v>0.8</v>
      </c>
      <c r="U21" s="13">
        <v>2.6492416743653724</v>
      </c>
      <c r="V21" s="10">
        <v>0.6</v>
      </c>
      <c r="W21" s="13">
        <v>2.433152874028284</v>
      </c>
    </row>
    <row r="22" spans="1:23" ht="13.5">
      <c r="A22" s="18" t="s">
        <v>52</v>
      </c>
      <c r="B22" s="14">
        <v>1.7</v>
      </c>
      <c r="C22" s="15">
        <v>1.9329207304913272</v>
      </c>
      <c r="D22" s="14">
        <v>1.6</v>
      </c>
      <c r="E22" s="15">
        <v>1.8411586213691322</v>
      </c>
      <c r="F22" s="14">
        <v>0.8</v>
      </c>
      <c r="G22" s="16">
        <v>1.0331267501824382</v>
      </c>
      <c r="H22" s="14">
        <v>2</v>
      </c>
      <c r="I22" s="15">
        <v>2.3079272466325396</v>
      </c>
      <c r="J22" s="14">
        <v>1.9</v>
      </c>
      <c r="K22" s="15">
        <v>2.200085234877591</v>
      </c>
      <c r="L22" s="14">
        <v>1.8</v>
      </c>
      <c r="M22" s="15">
        <v>2.199594942198525</v>
      </c>
      <c r="N22" s="14">
        <v>1.6</v>
      </c>
      <c r="O22" s="15">
        <v>1.9832165926288372</v>
      </c>
      <c r="P22" s="14">
        <v>2.1</v>
      </c>
      <c r="Q22" s="16">
        <v>2.3912540571078615</v>
      </c>
      <c r="R22" s="14">
        <v>2.2</v>
      </c>
      <c r="S22" s="15">
        <v>2.4911054636576004</v>
      </c>
      <c r="T22" s="14">
        <v>2.4</v>
      </c>
      <c r="U22" s="16">
        <v>2.700407313069391</v>
      </c>
      <c r="V22" s="14">
        <v>2.1</v>
      </c>
      <c r="W22" s="16">
        <v>2.483644980895656</v>
      </c>
    </row>
    <row r="23" spans="1:23" ht="13.5">
      <c r="A23" s="39" t="s">
        <v>17</v>
      </c>
      <c r="B23" s="42">
        <f aca="true" t="shared" si="2" ref="B23:W23">AVERAGE(B18:B22)</f>
        <v>0.11999999999999997</v>
      </c>
      <c r="C23" s="43">
        <f t="shared" si="2"/>
        <v>1.8459248812722382</v>
      </c>
      <c r="D23" s="42">
        <f t="shared" si="2"/>
        <v>0.10000000000000005</v>
      </c>
      <c r="E23" s="43">
        <f t="shared" si="2"/>
        <v>1.756027394191023</v>
      </c>
      <c r="F23" s="42">
        <f t="shared" si="2"/>
        <v>-0.78</v>
      </c>
      <c r="G23" s="45">
        <f t="shared" si="2"/>
        <v>0.9440422942649885</v>
      </c>
      <c r="H23" s="42">
        <f t="shared" si="2"/>
        <v>0.44000000000000006</v>
      </c>
      <c r="I23" s="43">
        <f t="shared" si="2"/>
        <v>2.2217992342027943</v>
      </c>
      <c r="J23" s="42">
        <f t="shared" si="2"/>
        <v>0.27999999999999997</v>
      </c>
      <c r="K23" s="43">
        <f t="shared" si="2"/>
        <v>2.108212734653722</v>
      </c>
      <c r="L23" s="42">
        <f t="shared" si="2"/>
        <v>0.3</v>
      </c>
      <c r="M23" s="43">
        <f t="shared" si="2"/>
        <v>2.1136629379200733</v>
      </c>
      <c r="N23" s="42">
        <f t="shared" si="2"/>
        <v>0.10000000000000005</v>
      </c>
      <c r="O23" s="43">
        <f t="shared" si="2"/>
        <v>1.8941587815237995</v>
      </c>
      <c r="P23" s="42">
        <f t="shared" si="2"/>
        <v>0.4800000000000001</v>
      </c>
      <c r="Q23" s="45">
        <f t="shared" si="2"/>
        <v>2.305137231929843</v>
      </c>
      <c r="R23" s="42">
        <f t="shared" si="2"/>
        <v>0.6</v>
      </c>
      <c r="S23" s="43">
        <f t="shared" si="2"/>
        <v>2.406910938145198</v>
      </c>
      <c r="T23" s="42">
        <f t="shared" si="2"/>
        <v>0.76</v>
      </c>
      <c r="U23" s="45">
        <f t="shared" si="2"/>
        <v>2.6040618522072463</v>
      </c>
      <c r="V23" s="42">
        <f t="shared" si="2"/>
        <v>0.52</v>
      </c>
      <c r="W23" s="45">
        <f t="shared" si="2"/>
        <v>2.389074479822968</v>
      </c>
    </row>
    <row r="24" spans="1:23" ht="13.5">
      <c r="A24" s="53" t="s">
        <v>409</v>
      </c>
      <c r="B24" s="54">
        <v>3.2</v>
      </c>
      <c r="C24" s="34">
        <v>1.9821838178645095</v>
      </c>
      <c r="D24" s="54">
        <v>3.1</v>
      </c>
      <c r="E24" s="34">
        <v>1.8900025235685796</v>
      </c>
      <c r="F24" s="54">
        <v>2.3</v>
      </c>
      <c r="G24" s="35">
        <v>1.0837081250656109</v>
      </c>
      <c r="H24" s="54">
        <v>4.2</v>
      </c>
      <c r="I24" s="34">
        <v>2.357440025102674</v>
      </c>
      <c r="J24" s="54">
        <v>3.9</v>
      </c>
      <c r="K24" s="34">
        <v>2.252553877193211</v>
      </c>
      <c r="L24" s="54">
        <v>4.1</v>
      </c>
      <c r="M24" s="34">
        <v>2.249157059714495</v>
      </c>
      <c r="N24" s="54">
        <v>3.9</v>
      </c>
      <c r="O24" s="34">
        <v>2.034564412845466</v>
      </c>
      <c r="P24" s="54">
        <v>4.1</v>
      </c>
      <c r="Q24" s="35">
        <v>2.440699675531956</v>
      </c>
      <c r="R24" s="54">
        <v>4</v>
      </c>
      <c r="S24" s="34">
        <v>2.5396949363305037</v>
      </c>
      <c r="T24" s="54">
        <v>4.3</v>
      </c>
      <c r="U24" s="35">
        <v>2.754667034625591</v>
      </c>
      <c r="V24" s="54">
        <v>4.1</v>
      </c>
      <c r="W24" s="35">
        <v>2.5374784409542315</v>
      </c>
    </row>
    <row r="25" spans="1:23" ht="13.5">
      <c r="A25" s="18" t="s">
        <v>410</v>
      </c>
      <c r="B25" s="10">
        <v>5.5</v>
      </c>
      <c r="C25" s="12">
        <v>2.0344982405904055</v>
      </c>
      <c r="D25" s="10">
        <v>5.5</v>
      </c>
      <c r="E25" s="12">
        <v>1.9421642233737497</v>
      </c>
      <c r="F25" s="10">
        <v>4.7</v>
      </c>
      <c r="G25" s="13">
        <v>1.1374839532325804</v>
      </c>
      <c r="H25" s="10">
        <v>6.4</v>
      </c>
      <c r="I25" s="12">
        <v>2.4103764523129083</v>
      </c>
      <c r="J25" s="10">
        <v>6</v>
      </c>
      <c r="K25" s="12">
        <v>2.3084401659337406</v>
      </c>
      <c r="L25" s="10">
        <v>6.4</v>
      </c>
      <c r="M25" s="12">
        <v>2.3022164226043795</v>
      </c>
      <c r="N25" s="10">
        <v>6.1</v>
      </c>
      <c r="O25" s="12">
        <v>2.0894936041483323</v>
      </c>
      <c r="P25" s="10">
        <v>6.1</v>
      </c>
      <c r="Q25" s="13">
        <v>2.4935088475833957</v>
      </c>
      <c r="R25" s="10">
        <v>6.2</v>
      </c>
      <c r="S25" s="12">
        <v>2.5917134229457073</v>
      </c>
      <c r="T25" s="10">
        <v>6.4</v>
      </c>
      <c r="U25" s="13">
        <v>2.812088269370708</v>
      </c>
      <c r="V25" s="10">
        <v>6.1</v>
      </c>
      <c r="W25" s="13">
        <v>2.5947416884146293</v>
      </c>
    </row>
    <row r="26" spans="1:23" ht="13.5">
      <c r="A26" s="18" t="s">
        <v>53</v>
      </c>
      <c r="B26" s="10">
        <v>4.5</v>
      </c>
      <c r="C26" s="12">
        <v>2.0899625207105146</v>
      </c>
      <c r="D26" s="10">
        <v>4.4</v>
      </c>
      <c r="E26" s="12">
        <v>1.9977458960784826</v>
      </c>
      <c r="F26" s="10">
        <v>3.6</v>
      </c>
      <c r="G26" s="13">
        <v>1.1945554941960879</v>
      </c>
      <c r="H26" s="10">
        <v>4.8</v>
      </c>
      <c r="I26" s="12">
        <v>2.466848752863278</v>
      </c>
      <c r="J26" s="10">
        <v>4.7</v>
      </c>
      <c r="K26" s="12">
        <v>2.3678295730038776</v>
      </c>
      <c r="L26" s="10">
        <v>4.7</v>
      </c>
      <c r="M26" s="12">
        <v>2.358884199594348</v>
      </c>
      <c r="N26" s="10">
        <v>4.5</v>
      </c>
      <c r="O26" s="12">
        <v>2.1480991129227256</v>
      </c>
      <c r="P26" s="10">
        <v>4.9</v>
      </c>
      <c r="Q26" s="13">
        <v>2.5497773323504074</v>
      </c>
      <c r="R26" s="10">
        <v>5.1</v>
      </c>
      <c r="S26" s="12">
        <v>2.647262408831198</v>
      </c>
      <c r="T26" s="10">
        <v>5.3</v>
      </c>
      <c r="U26" s="13">
        <v>2.8727376917736063</v>
      </c>
      <c r="V26" s="10">
        <v>5</v>
      </c>
      <c r="W26" s="13">
        <v>2.6555212957401224</v>
      </c>
    </row>
    <row r="27" spans="1:23" ht="13.5">
      <c r="A27" s="18" t="s">
        <v>54</v>
      </c>
      <c r="B27" s="10">
        <v>2.1</v>
      </c>
      <c r="C27" s="12">
        <v>2.148675319109417</v>
      </c>
      <c r="D27" s="10">
        <v>2.1</v>
      </c>
      <c r="E27" s="12">
        <v>2.0568485432273356</v>
      </c>
      <c r="F27" s="10">
        <v>1.2</v>
      </c>
      <c r="G27" s="13">
        <v>1.255023646373619</v>
      </c>
      <c r="H27" s="10">
        <v>2.5</v>
      </c>
      <c r="I27" s="12">
        <v>2.526966720708261</v>
      </c>
      <c r="J27" s="10">
        <v>2.3</v>
      </c>
      <c r="K27" s="12">
        <v>2.4308058028894113</v>
      </c>
      <c r="L27" s="10">
        <v>2.4</v>
      </c>
      <c r="M27" s="12">
        <v>2.419268505375719</v>
      </c>
      <c r="N27" s="10">
        <v>2.2</v>
      </c>
      <c r="O27" s="12">
        <v>2.2104726053982997</v>
      </c>
      <c r="P27" s="10">
        <v>2.5</v>
      </c>
      <c r="Q27" s="13">
        <v>2.6095988802173675</v>
      </c>
      <c r="R27" s="10">
        <v>2.6</v>
      </c>
      <c r="S27" s="12">
        <v>2.7064402796721208</v>
      </c>
      <c r="T27" s="10">
        <v>2.8</v>
      </c>
      <c r="U27" s="13">
        <v>2.9366806611000698</v>
      </c>
      <c r="V27" s="10">
        <v>2.5</v>
      </c>
      <c r="W27" s="13">
        <v>2.719901238148731</v>
      </c>
    </row>
    <row r="28" spans="1:23" ht="13.5">
      <c r="A28" s="18" t="s">
        <v>55</v>
      </c>
      <c r="B28" s="14">
        <v>5.2</v>
      </c>
      <c r="C28" s="15">
        <v>2.2107346351502173</v>
      </c>
      <c r="D28" s="14">
        <v>5.2</v>
      </c>
      <c r="E28" s="15">
        <v>2.119571161923229</v>
      </c>
      <c r="F28" s="14">
        <v>4.3</v>
      </c>
      <c r="G28" s="16">
        <v>1.3189881344131091</v>
      </c>
      <c r="H28" s="14">
        <v>6.1</v>
      </c>
      <c r="I28" s="15">
        <v>2.5908367866358493</v>
      </c>
      <c r="J28" s="14">
        <v>5.6</v>
      </c>
      <c r="K28" s="15">
        <v>2.497450056970946</v>
      </c>
      <c r="L28" s="14">
        <v>6.2</v>
      </c>
      <c r="M28" s="15">
        <v>2.4834734820296998</v>
      </c>
      <c r="N28" s="14">
        <v>6</v>
      </c>
      <c r="O28" s="15">
        <v>2.276701665757077</v>
      </c>
      <c r="P28" s="14">
        <v>5.6</v>
      </c>
      <c r="Q28" s="16">
        <v>2.6730644593691313</v>
      </c>
      <c r="R28" s="14">
        <v>5.7</v>
      </c>
      <c r="S28" s="15">
        <v>2.769341535537036</v>
      </c>
      <c r="T28" s="14">
        <v>5.9</v>
      </c>
      <c r="U28" s="16">
        <v>3.0039806643654394</v>
      </c>
      <c r="V28" s="14">
        <v>5.6</v>
      </c>
      <c r="W28" s="16">
        <v>2.787962165617783</v>
      </c>
    </row>
    <row r="29" spans="1:23" ht="13.5">
      <c r="A29" s="39" t="s">
        <v>18</v>
      </c>
      <c r="B29" s="42">
        <f aca="true" t="shared" si="3" ref="B29:W29">AVERAGE(B24:B28)</f>
        <v>4.1</v>
      </c>
      <c r="C29" s="43">
        <f t="shared" si="3"/>
        <v>2.093210906685013</v>
      </c>
      <c r="D29" s="42">
        <f t="shared" si="3"/>
        <v>4.0600000000000005</v>
      </c>
      <c r="E29" s="43">
        <f t="shared" si="3"/>
        <v>2.0012664696342752</v>
      </c>
      <c r="F29" s="42">
        <f t="shared" si="3"/>
        <v>3.2199999999999998</v>
      </c>
      <c r="G29" s="45">
        <f t="shared" si="3"/>
        <v>1.1979518706562016</v>
      </c>
      <c r="H29" s="42">
        <f t="shared" si="3"/>
        <v>4.8</v>
      </c>
      <c r="I29" s="43">
        <f t="shared" si="3"/>
        <v>2.470493747524594</v>
      </c>
      <c r="J29" s="42">
        <f t="shared" si="3"/>
        <v>4.5</v>
      </c>
      <c r="K29" s="43">
        <f t="shared" si="3"/>
        <v>2.371415895198237</v>
      </c>
      <c r="L29" s="42">
        <f t="shared" si="3"/>
        <v>4.76</v>
      </c>
      <c r="M29" s="43">
        <f t="shared" si="3"/>
        <v>2.362599933863728</v>
      </c>
      <c r="N29" s="42">
        <f t="shared" si="3"/>
        <v>4.54</v>
      </c>
      <c r="O29" s="43">
        <f t="shared" si="3"/>
        <v>2.15186628021438</v>
      </c>
      <c r="P29" s="42">
        <f t="shared" si="3"/>
        <v>4.640000000000001</v>
      </c>
      <c r="Q29" s="45">
        <f t="shared" si="3"/>
        <v>2.5533298390104515</v>
      </c>
      <c r="R29" s="42">
        <f t="shared" si="3"/>
        <v>4.72</v>
      </c>
      <c r="S29" s="43">
        <f t="shared" si="3"/>
        <v>2.650890516663313</v>
      </c>
      <c r="T29" s="42">
        <f t="shared" si="3"/>
        <v>4.94</v>
      </c>
      <c r="U29" s="45">
        <f t="shared" si="3"/>
        <v>2.876030864247083</v>
      </c>
      <c r="V29" s="42">
        <f t="shared" si="3"/>
        <v>4.659999999999999</v>
      </c>
      <c r="W29" s="45">
        <f t="shared" si="3"/>
        <v>2.6591209657750996</v>
      </c>
    </row>
    <row r="30" spans="1:23" ht="13.5">
      <c r="A30" s="53" t="s">
        <v>411</v>
      </c>
      <c r="B30" s="54">
        <v>0.8</v>
      </c>
      <c r="C30" s="34">
        <v>2.276236998655744</v>
      </c>
      <c r="D30" s="54">
        <v>0.7</v>
      </c>
      <c r="E30" s="34">
        <v>2.1860099138175393</v>
      </c>
      <c r="F30" s="54">
        <v>-0.1</v>
      </c>
      <c r="G30" s="35">
        <v>1.3865466909795003</v>
      </c>
      <c r="H30" s="54">
        <v>0.8</v>
      </c>
      <c r="I30" s="34">
        <v>2.6585610979177243</v>
      </c>
      <c r="J30" s="54">
        <v>0.8</v>
      </c>
      <c r="K30" s="34">
        <v>2.5678403021548526</v>
      </c>
      <c r="L30" s="54">
        <v>0.7</v>
      </c>
      <c r="M30" s="34">
        <v>2.551598397689615</v>
      </c>
      <c r="N30" s="54">
        <v>0.5</v>
      </c>
      <c r="O30" s="34">
        <v>2.346869011668634</v>
      </c>
      <c r="P30" s="54">
        <v>1</v>
      </c>
      <c r="Q30" s="35">
        <v>2.7402614899784563</v>
      </c>
      <c r="R30" s="54">
        <v>1.2</v>
      </c>
      <c r="S30" s="34">
        <v>2.8360560234307464</v>
      </c>
      <c r="T30" s="54">
        <v>1.4</v>
      </c>
      <c r="U30" s="35">
        <v>3.074698765125392</v>
      </c>
      <c r="V30" s="54">
        <v>1.1</v>
      </c>
      <c r="W30" s="35">
        <v>2.8597806872891685</v>
      </c>
    </row>
    <row r="31" spans="1:23" ht="13.5">
      <c r="A31" s="18" t="s">
        <v>412</v>
      </c>
      <c r="B31" s="10">
        <v>3.2</v>
      </c>
      <c r="C31" s="12">
        <v>2.345276659766272</v>
      </c>
      <c r="D31" s="10">
        <v>3</v>
      </c>
      <c r="E31" s="12">
        <v>2.256257299532093</v>
      </c>
      <c r="F31" s="10">
        <v>2.3</v>
      </c>
      <c r="G31" s="13">
        <v>1.457794238500572</v>
      </c>
      <c r="H31" s="10">
        <v>3.9</v>
      </c>
      <c r="I31" s="12">
        <v>2.7302366165080727</v>
      </c>
      <c r="J31" s="10">
        <v>3.6</v>
      </c>
      <c r="K31" s="12">
        <v>2.64205054884248</v>
      </c>
      <c r="L31" s="10">
        <v>3.8</v>
      </c>
      <c r="M31" s="12">
        <v>2.6237367686650934</v>
      </c>
      <c r="N31" s="10">
        <v>3.6</v>
      </c>
      <c r="O31" s="12">
        <v>2.4210517326373626</v>
      </c>
      <c r="P31" s="10">
        <v>3.8</v>
      </c>
      <c r="Q31" s="13">
        <v>2.811273091205557</v>
      </c>
      <c r="R31" s="10">
        <v>3.9</v>
      </c>
      <c r="S31" s="12">
        <v>2.9066681934016856</v>
      </c>
      <c r="T31" s="10">
        <v>4.1</v>
      </c>
      <c r="U31" s="13">
        <v>3.148893061599436</v>
      </c>
      <c r="V31" s="10">
        <v>4</v>
      </c>
      <c r="W31" s="13">
        <v>2.935428673090037</v>
      </c>
    </row>
    <row r="32" spans="1:23" ht="13.5">
      <c r="A32" s="18" t="s">
        <v>56</v>
      </c>
      <c r="B32" s="10">
        <v>6.9</v>
      </c>
      <c r="C32" s="12">
        <v>2.417944782233091</v>
      </c>
      <c r="D32" s="10">
        <v>6.9</v>
      </c>
      <c r="E32" s="12">
        <v>2.3304013442460274</v>
      </c>
      <c r="F32" s="10">
        <v>6.1</v>
      </c>
      <c r="G32" s="13">
        <v>1.5328220763909535</v>
      </c>
      <c r="H32" s="10">
        <v>7.5</v>
      </c>
      <c r="I32" s="12">
        <v>2.805954242042141</v>
      </c>
      <c r="J32" s="10">
        <v>7.2</v>
      </c>
      <c r="K32" s="12">
        <v>2.720150143206645</v>
      </c>
      <c r="L32" s="10">
        <v>7.4</v>
      </c>
      <c r="M32" s="12">
        <v>2.699975511086622</v>
      </c>
      <c r="N32" s="10">
        <v>7.2</v>
      </c>
      <c r="O32" s="12">
        <v>2.499320556387044</v>
      </c>
      <c r="P32" s="10">
        <v>7.4</v>
      </c>
      <c r="Q32" s="13">
        <v>2.8861773460572326</v>
      </c>
      <c r="R32" s="10">
        <v>7.5</v>
      </c>
      <c r="S32" s="12">
        <v>2.981256383058053</v>
      </c>
      <c r="T32" s="10">
        <v>7.7</v>
      </c>
      <c r="U32" s="13">
        <v>3.2266181575443227</v>
      </c>
      <c r="V32" s="10">
        <v>7.5</v>
      </c>
      <c r="W32" s="13">
        <v>3.0149725772680487</v>
      </c>
    </row>
    <row r="33" spans="1:23" ht="13.5">
      <c r="A33" s="18" t="s">
        <v>57</v>
      </c>
      <c r="B33" s="10">
        <v>1.6</v>
      </c>
      <c r="C33" s="12">
        <v>2.494328645697559</v>
      </c>
      <c r="D33" s="10">
        <v>1.6</v>
      </c>
      <c r="E33" s="12">
        <v>2.408524800123745</v>
      </c>
      <c r="F33" s="10">
        <v>0.8</v>
      </c>
      <c r="G33" s="13">
        <v>1.6117170792559037</v>
      </c>
      <c r="H33" s="10">
        <v>2</v>
      </c>
      <c r="I33" s="12">
        <v>2.8857979657157617</v>
      </c>
      <c r="J33" s="10">
        <v>1.8</v>
      </c>
      <c r="K33" s="12">
        <v>2.802203078657863</v>
      </c>
      <c r="L33" s="10">
        <v>1.9</v>
      </c>
      <c r="M33" s="12">
        <v>2.7803941279208537</v>
      </c>
      <c r="N33" s="10">
        <v>1.7</v>
      </c>
      <c r="O33" s="12">
        <v>2.5817391483121206</v>
      </c>
      <c r="P33" s="10">
        <v>2</v>
      </c>
      <c r="Q33" s="13">
        <v>2.965046589036975</v>
      </c>
      <c r="R33" s="10">
        <v>2.1</v>
      </c>
      <c r="S33" s="12">
        <v>3.059892135141151</v>
      </c>
      <c r="T33" s="10">
        <v>2.4</v>
      </c>
      <c r="U33" s="13">
        <v>3.3079246491947654</v>
      </c>
      <c r="V33" s="10">
        <v>2.1</v>
      </c>
      <c r="W33" s="13">
        <v>3.098472788392529</v>
      </c>
    </row>
    <row r="34" spans="1:23" ht="13.5">
      <c r="A34" s="18" t="s">
        <v>58</v>
      </c>
      <c r="B34" s="14">
        <v>2.1</v>
      </c>
      <c r="C34" s="15">
        <v>2.57451086245678</v>
      </c>
      <c r="D34" s="14">
        <v>2.1</v>
      </c>
      <c r="E34" s="15">
        <v>2.4907043711637886</v>
      </c>
      <c r="F34" s="14">
        <v>1.2</v>
      </c>
      <c r="G34" s="16">
        <v>1.6945609115214335</v>
      </c>
      <c r="H34" s="14">
        <v>2.6</v>
      </c>
      <c r="I34" s="15">
        <v>2.969844060915138</v>
      </c>
      <c r="J34" s="14">
        <v>2.5</v>
      </c>
      <c r="K34" s="15">
        <v>2.888267331263</v>
      </c>
      <c r="L34" s="14">
        <v>2.5</v>
      </c>
      <c r="M34" s="15">
        <v>2.8650639369589843</v>
      </c>
      <c r="N34" s="14">
        <v>2.3</v>
      </c>
      <c r="O34" s="15">
        <v>2.668363448795093</v>
      </c>
      <c r="P34" s="14">
        <v>2.6</v>
      </c>
      <c r="Q34" s="16">
        <v>3.0479467213686817</v>
      </c>
      <c r="R34" s="14">
        <v>2.7</v>
      </c>
      <c r="S34" s="15">
        <v>3.1426395525679585</v>
      </c>
      <c r="T34" s="14">
        <v>2.9</v>
      </c>
      <c r="U34" s="16">
        <v>3.392858631468462</v>
      </c>
      <c r="V34" s="14">
        <v>2.7</v>
      </c>
      <c r="W34" s="16">
        <v>3.185983010194656</v>
      </c>
    </row>
    <row r="35" spans="1:23" ht="13.5">
      <c r="A35" s="39" t="s">
        <v>19</v>
      </c>
      <c r="B35" s="42">
        <f aca="true" t="shared" si="4" ref="B35:W35">AVERAGE(B30:B34)</f>
        <v>2.92</v>
      </c>
      <c r="C35" s="43">
        <f t="shared" si="4"/>
        <v>2.421659589761889</v>
      </c>
      <c r="D35" s="42">
        <f t="shared" si="4"/>
        <v>2.8600000000000003</v>
      </c>
      <c r="E35" s="43">
        <f t="shared" si="4"/>
        <v>2.3343795457766388</v>
      </c>
      <c r="F35" s="42">
        <f t="shared" si="4"/>
        <v>2.0599999999999996</v>
      </c>
      <c r="G35" s="45">
        <f t="shared" si="4"/>
        <v>1.5366881993296726</v>
      </c>
      <c r="H35" s="42">
        <f t="shared" si="4"/>
        <v>3.3600000000000003</v>
      </c>
      <c r="I35" s="43">
        <f t="shared" si="4"/>
        <v>2.8100787966197673</v>
      </c>
      <c r="J35" s="42">
        <f t="shared" si="4"/>
        <v>3.1800000000000006</v>
      </c>
      <c r="K35" s="43">
        <f t="shared" si="4"/>
        <v>2.724102280824968</v>
      </c>
      <c r="L35" s="42">
        <f t="shared" si="4"/>
        <v>3.2600000000000002</v>
      </c>
      <c r="M35" s="43">
        <f t="shared" si="4"/>
        <v>2.7041537484642335</v>
      </c>
      <c r="N35" s="42">
        <f t="shared" si="4"/>
        <v>3.06</v>
      </c>
      <c r="O35" s="43">
        <f t="shared" si="4"/>
        <v>2.503468779560051</v>
      </c>
      <c r="P35" s="42">
        <f t="shared" si="4"/>
        <v>3.3600000000000003</v>
      </c>
      <c r="Q35" s="45">
        <f t="shared" si="4"/>
        <v>2.8901410475293803</v>
      </c>
      <c r="R35" s="42">
        <f t="shared" si="4"/>
        <v>3.4799999999999995</v>
      </c>
      <c r="S35" s="43">
        <f t="shared" si="4"/>
        <v>2.9853024575199187</v>
      </c>
      <c r="T35" s="42">
        <f t="shared" si="4"/>
        <v>3.7</v>
      </c>
      <c r="U35" s="45">
        <f t="shared" si="4"/>
        <v>3.2301986529864757</v>
      </c>
      <c r="V35" s="42">
        <f t="shared" si="4"/>
        <v>3.4799999999999995</v>
      </c>
      <c r="W35" s="45">
        <f t="shared" si="4"/>
        <v>3.018927547246888</v>
      </c>
    </row>
    <row r="36" spans="1:23" ht="13.5">
      <c r="A36" s="53" t="s">
        <v>59</v>
      </c>
      <c r="B36" s="56">
        <v>3.8</v>
      </c>
      <c r="C36" s="33">
        <v>2.6585686141304947</v>
      </c>
      <c r="D36" s="57">
        <v>3.7</v>
      </c>
      <c r="E36" s="34">
        <v>2.577009965913069</v>
      </c>
      <c r="F36" s="58">
        <v>2.9</v>
      </c>
      <c r="G36" s="35">
        <v>1.78142926384543</v>
      </c>
      <c r="H36" s="56">
        <v>4.1</v>
      </c>
      <c r="I36" s="33">
        <v>3.058160316213966</v>
      </c>
      <c r="J36" s="57">
        <v>4</v>
      </c>
      <c r="K36" s="33">
        <v>2.9783942237264522</v>
      </c>
      <c r="L36" s="57">
        <v>4</v>
      </c>
      <c r="M36" s="34">
        <v>2.9540473450938585</v>
      </c>
      <c r="N36" s="58">
        <v>3.8</v>
      </c>
      <c r="O36" s="34">
        <v>2.7592410529271554</v>
      </c>
      <c r="P36" s="58">
        <v>4.2</v>
      </c>
      <c r="Q36" s="35">
        <v>3.134936558395191</v>
      </c>
      <c r="R36" s="56">
        <v>4.2</v>
      </c>
      <c r="S36" s="33">
        <v>3.2295546950901226</v>
      </c>
      <c r="T36" s="57">
        <v>4.5</v>
      </c>
      <c r="U36" s="35">
        <v>3.4814612264921827</v>
      </c>
      <c r="V36" s="56">
        <v>4.3</v>
      </c>
      <c r="W36" s="35">
        <v>3.2775496774121624</v>
      </c>
    </row>
    <row r="37" spans="1:23" ht="13.5">
      <c r="A37" s="55" t="s">
        <v>60</v>
      </c>
      <c r="B37" s="56">
        <v>2.5</v>
      </c>
      <c r="C37" s="22">
        <v>2.7465729135197794</v>
      </c>
      <c r="D37" s="57">
        <v>2.4</v>
      </c>
      <c r="E37" s="12">
        <v>2.6675039833170704</v>
      </c>
      <c r="F37" s="58">
        <v>1.6</v>
      </c>
      <c r="G37" s="13">
        <v>1.8723911165356544</v>
      </c>
      <c r="H37" s="56">
        <v>3.1</v>
      </c>
      <c r="I37" s="22">
        <v>3.150805316063721</v>
      </c>
      <c r="J37" s="57">
        <v>3</v>
      </c>
      <c r="K37" s="22">
        <v>3.0726278223596015</v>
      </c>
      <c r="L37" s="57">
        <v>3.1</v>
      </c>
      <c r="M37" s="12">
        <v>3.0473971738785988</v>
      </c>
      <c r="N37" s="58">
        <v>2.9</v>
      </c>
      <c r="O37" s="12">
        <v>2.8544106368758904</v>
      </c>
      <c r="P37" s="58">
        <v>3.1</v>
      </c>
      <c r="Q37" s="13">
        <v>3.2260672135409703</v>
      </c>
      <c r="R37" s="56">
        <v>3.2</v>
      </c>
      <c r="S37" s="22">
        <v>3.3206850214247385</v>
      </c>
      <c r="T37" s="57">
        <v>3.5</v>
      </c>
      <c r="U37" s="13">
        <v>3.573768137346171</v>
      </c>
      <c r="V37" s="56">
        <v>3.3</v>
      </c>
      <c r="W37" s="13">
        <v>3.3732114105686044</v>
      </c>
    </row>
    <row r="38" spans="1:23" ht="13.5">
      <c r="A38" s="55" t="s">
        <v>61</v>
      </c>
      <c r="B38" s="59">
        <v>1.2</v>
      </c>
      <c r="C38" s="22">
        <v>2.838587896787203</v>
      </c>
      <c r="D38" s="60">
        <v>1.2</v>
      </c>
      <c r="E38" s="12">
        <v>2.7622406367663963</v>
      </c>
      <c r="F38" s="61">
        <v>0.3</v>
      </c>
      <c r="G38" s="13">
        <v>1.9675080350361913</v>
      </c>
      <c r="H38" s="59">
        <v>2.2</v>
      </c>
      <c r="I38" s="22">
        <v>3.247827774175642</v>
      </c>
      <c r="J38" s="60">
        <v>1.9</v>
      </c>
      <c r="K38" s="22">
        <v>3.1710043712501594</v>
      </c>
      <c r="L38" s="60">
        <v>2.2</v>
      </c>
      <c r="M38" s="12">
        <v>3.1451560410029913</v>
      </c>
      <c r="N38" s="61">
        <v>2</v>
      </c>
      <c r="O38" s="12">
        <v>2.9539014348224946</v>
      </c>
      <c r="P38" s="61">
        <v>2</v>
      </c>
      <c r="Q38" s="13">
        <v>3.3213815229870214</v>
      </c>
      <c r="R38" s="59">
        <v>2</v>
      </c>
      <c r="S38" s="22">
        <v>3.4160688803962227</v>
      </c>
      <c r="T38" s="60">
        <v>2.3</v>
      </c>
      <c r="U38" s="13">
        <v>3.6698092297476474</v>
      </c>
      <c r="V38" s="59">
        <v>2.2</v>
      </c>
      <c r="W38" s="13">
        <v>3.4729985133556553</v>
      </c>
    </row>
    <row r="39" spans="1:23" ht="13.5">
      <c r="A39" s="39" t="s">
        <v>20</v>
      </c>
      <c r="B39" s="42">
        <f aca="true" t="shared" si="5" ref="B39:W39">AVERAGE(B36:B38)</f>
        <v>2.5</v>
      </c>
      <c r="C39" s="41">
        <f t="shared" si="5"/>
        <v>2.7479098081458257</v>
      </c>
      <c r="D39" s="42">
        <f t="shared" si="5"/>
        <v>2.433333333333333</v>
      </c>
      <c r="E39" s="43">
        <f t="shared" si="5"/>
        <v>2.6689181953321786</v>
      </c>
      <c r="F39" s="44">
        <f t="shared" si="5"/>
        <v>1.5999999999999999</v>
      </c>
      <c r="G39" s="45">
        <f t="shared" si="5"/>
        <v>1.8737761384724252</v>
      </c>
      <c r="H39" s="42">
        <f t="shared" si="5"/>
        <v>3.133333333333333</v>
      </c>
      <c r="I39" s="41">
        <f t="shared" si="5"/>
        <v>3.1522644688177763</v>
      </c>
      <c r="J39" s="42">
        <f t="shared" si="5"/>
        <v>2.966666666666667</v>
      </c>
      <c r="K39" s="41">
        <f t="shared" si="5"/>
        <v>3.0740088057787376</v>
      </c>
      <c r="L39" s="42">
        <f t="shared" si="5"/>
        <v>3.1</v>
      </c>
      <c r="M39" s="43">
        <f t="shared" si="5"/>
        <v>3.0488668533251495</v>
      </c>
      <c r="N39" s="44">
        <f t="shared" si="5"/>
        <v>2.9</v>
      </c>
      <c r="O39" s="43">
        <f t="shared" si="5"/>
        <v>2.8558510415418468</v>
      </c>
      <c r="P39" s="44">
        <f t="shared" si="5"/>
        <v>3.1</v>
      </c>
      <c r="Q39" s="45">
        <f t="shared" si="5"/>
        <v>3.2274617649743944</v>
      </c>
      <c r="R39" s="42">
        <f t="shared" si="5"/>
        <v>3.1333333333333333</v>
      </c>
      <c r="S39" s="41">
        <f t="shared" si="5"/>
        <v>3.322102865637028</v>
      </c>
      <c r="T39" s="42">
        <f t="shared" si="5"/>
        <v>3.4333333333333336</v>
      </c>
      <c r="U39" s="45">
        <f t="shared" si="5"/>
        <v>3.575012864528667</v>
      </c>
      <c r="V39" s="42">
        <f t="shared" si="5"/>
        <v>3.266666666666667</v>
      </c>
      <c r="W39" s="45">
        <f t="shared" si="5"/>
        <v>3.3745865337788072</v>
      </c>
    </row>
    <row r="40" spans="1:23" ht="14.25" thickBot="1">
      <c r="A40" s="46" t="s">
        <v>62</v>
      </c>
      <c r="B40" s="49">
        <f aca="true" t="shared" si="6" ref="B40:W40">AVERAGE(B6:B10,B12:B16,B18:B22,B24:B28,B30:B34,B36:B38)</f>
        <v>2.157142857142857</v>
      </c>
      <c r="C40" s="52">
        <f t="shared" si="6"/>
        <v>2.0048134857137256</v>
      </c>
      <c r="D40" s="49">
        <f t="shared" si="6"/>
        <v>2.1178571428571433</v>
      </c>
      <c r="E40" s="48">
        <f t="shared" si="6"/>
        <v>1.9214238555161214</v>
      </c>
      <c r="F40" s="50">
        <f t="shared" si="6"/>
        <v>1.2714285714285711</v>
      </c>
      <c r="G40" s="51">
        <f t="shared" si="6"/>
        <v>1.1087764755550058</v>
      </c>
      <c r="H40" s="49">
        <f t="shared" si="6"/>
        <v>2.5785714285714283</v>
      </c>
      <c r="I40" s="52">
        <f t="shared" si="6"/>
        <v>2.390499330091447</v>
      </c>
      <c r="J40" s="49">
        <f t="shared" si="6"/>
        <v>2.4</v>
      </c>
      <c r="K40" s="52">
        <f t="shared" si="6"/>
        <v>2.2823675387768914</v>
      </c>
      <c r="L40" s="49">
        <f t="shared" si="6"/>
        <v>2.489285714285714</v>
      </c>
      <c r="M40" s="48">
        <f t="shared" si="6"/>
        <v>2.284390703478229</v>
      </c>
      <c r="N40" s="50">
        <f t="shared" si="6"/>
        <v>2.282142857142857</v>
      </c>
      <c r="O40" s="48">
        <f t="shared" si="6"/>
        <v>2.070515109081938</v>
      </c>
      <c r="P40" s="50">
        <f t="shared" si="6"/>
        <v>2.5821428571428564</v>
      </c>
      <c r="Q40" s="51">
        <f t="shared" si="6"/>
        <v>2.4727061127372276</v>
      </c>
      <c r="R40" s="49">
        <f t="shared" si="6"/>
        <v>2.6857142857142864</v>
      </c>
      <c r="S40" s="52">
        <f t="shared" si="6"/>
        <v>2.5744931049532234</v>
      </c>
      <c r="T40" s="49">
        <f t="shared" si="6"/>
        <v>2.8714285714285714</v>
      </c>
      <c r="U40" s="51">
        <f t="shared" si="6"/>
        <v>2.774298621177318</v>
      </c>
      <c r="V40" s="49">
        <f t="shared" si="6"/>
        <v>2.6250000000000004</v>
      </c>
      <c r="W40" s="51">
        <f t="shared" si="6"/>
        <v>2.565295095317214</v>
      </c>
    </row>
    <row r="41" s="31" customFormat="1" ht="13.5"/>
    <row r="42" s="31" customFormat="1" ht="13.5"/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PageLayoutView="0" workbookViewId="0" topLeftCell="A1">
      <pane ySplit="5" topLeftCell="A6" activePane="bottomLeft" state="frozen"/>
      <selection pane="topLeft" activeCell="U35" sqref="U35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431</v>
      </c>
      <c r="B6" s="54">
        <v>3</v>
      </c>
      <c r="C6" s="34">
        <v>3.034868080984287</v>
      </c>
      <c r="D6" s="54">
        <v>2.9</v>
      </c>
      <c r="E6" s="34">
        <v>2.9646140274761557</v>
      </c>
      <c r="F6" s="54">
        <v>2.1</v>
      </c>
      <c r="G6" s="35">
        <v>2.1704122929927294</v>
      </c>
      <c r="H6" s="54">
        <v>4</v>
      </c>
      <c r="I6" s="34">
        <v>3.4551469721650534</v>
      </c>
      <c r="J6" s="54">
        <v>3.6</v>
      </c>
      <c r="K6" s="34">
        <v>3.3802890819273568</v>
      </c>
      <c r="L6" s="54">
        <v>4</v>
      </c>
      <c r="M6" s="34">
        <v>3.3540170555639115</v>
      </c>
      <c r="N6" s="54">
        <v>3.8</v>
      </c>
      <c r="O6" s="34">
        <v>3.165913643339948</v>
      </c>
      <c r="P6" s="54">
        <v>3.7</v>
      </c>
      <c r="Q6" s="35">
        <v>3.524687927060077</v>
      </c>
      <c r="R6" s="54">
        <v>3.7</v>
      </c>
      <c r="S6" s="34">
        <v>3.619702357262085</v>
      </c>
      <c r="T6" s="54">
        <v>4</v>
      </c>
      <c r="U6" s="35">
        <v>3.873181940934378</v>
      </c>
      <c r="V6" s="54">
        <v>3.9</v>
      </c>
      <c r="W6" s="35">
        <v>3.6850257676977325</v>
      </c>
    </row>
    <row r="7" spans="1:23" ht="13.5">
      <c r="A7" s="18" t="s">
        <v>335</v>
      </c>
      <c r="B7" s="10">
        <v>6</v>
      </c>
      <c r="C7" s="12">
        <v>3.139221322195958</v>
      </c>
      <c r="D7" s="10">
        <v>6</v>
      </c>
      <c r="E7" s="12">
        <v>3.0723128092054033</v>
      </c>
      <c r="F7" s="10">
        <v>5.2</v>
      </c>
      <c r="G7" s="13">
        <v>2.278279892951005</v>
      </c>
      <c r="H7" s="10">
        <v>6.2</v>
      </c>
      <c r="I7" s="12">
        <v>3.56548661384206</v>
      </c>
      <c r="J7" s="10">
        <v>6</v>
      </c>
      <c r="K7" s="12">
        <v>3.4912261265435873</v>
      </c>
      <c r="L7" s="10">
        <v>6.2</v>
      </c>
      <c r="M7" s="12">
        <v>3.4651487172213766</v>
      </c>
      <c r="N7" s="10">
        <v>6</v>
      </c>
      <c r="O7" s="12">
        <v>3.2784423816284356</v>
      </c>
      <c r="P7" s="10">
        <v>6.2</v>
      </c>
      <c r="Q7" s="13">
        <v>3.63271977537509</v>
      </c>
      <c r="R7" s="10">
        <v>6.3</v>
      </c>
      <c r="S7" s="12">
        <v>3.7279792912684417</v>
      </c>
      <c r="T7" s="10">
        <v>6.5</v>
      </c>
      <c r="U7" s="13">
        <v>3.9805407797219043</v>
      </c>
      <c r="V7" s="10">
        <v>6.2</v>
      </c>
      <c r="W7" s="13">
        <v>3.7972810808387596</v>
      </c>
    </row>
    <row r="8" spans="1:23" ht="13.5">
      <c r="A8" s="18" t="s">
        <v>63</v>
      </c>
      <c r="B8" s="10">
        <v>4.2</v>
      </c>
      <c r="C8" s="12">
        <v>3.247760199979977</v>
      </c>
      <c r="D8" s="10">
        <v>4.2</v>
      </c>
      <c r="E8" s="12">
        <v>3.184377304309196</v>
      </c>
      <c r="F8" s="10">
        <v>3.3</v>
      </c>
      <c r="G8" s="13">
        <v>2.3904619695412013</v>
      </c>
      <c r="H8" s="10">
        <v>4.6</v>
      </c>
      <c r="I8" s="12">
        <v>3.6802886215039123</v>
      </c>
      <c r="J8" s="10">
        <v>4.5</v>
      </c>
      <c r="K8" s="12">
        <v>3.6063630753775335</v>
      </c>
      <c r="L8" s="10">
        <v>4.5</v>
      </c>
      <c r="M8" s="12">
        <v>3.5807476620292267</v>
      </c>
      <c r="N8" s="10">
        <v>4.3</v>
      </c>
      <c r="O8" s="12">
        <v>3.3953063490916193</v>
      </c>
      <c r="P8" s="10">
        <v>4.7</v>
      </c>
      <c r="Q8" s="13">
        <v>3.7450139775068685</v>
      </c>
      <c r="R8" s="10">
        <v>4.7</v>
      </c>
      <c r="S8" s="12">
        <v>3.840563761598551</v>
      </c>
      <c r="T8" s="10">
        <v>5</v>
      </c>
      <c r="U8" s="13">
        <v>4.091687636456873</v>
      </c>
      <c r="V8" s="10">
        <v>4.8</v>
      </c>
      <c r="W8" s="13">
        <v>3.9136914294632152</v>
      </c>
    </row>
    <row r="9" spans="1:23" ht="13.5">
      <c r="A9" s="18" t="s">
        <v>64</v>
      </c>
      <c r="B9" s="10">
        <v>3.8</v>
      </c>
      <c r="C9" s="12">
        <v>3.3605052428184656</v>
      </c>
      <c r="D9" s="10">
        <v>3.7</v>
      </c>
      <c r="E9" s="12">
        <v>3.3008123164369714</v>
      </c>
      <c r="F9" s="10">
        <v>2.9</v>
      </c>
      <c r="G9" s="13">
        <v>2.506973895098282</v>
      </c>
      <c r="H9" s="10">
        <v>4.7</v>
      </c>
      <c r="I9" s="12">
        <v>3.7995445018898106</v>
      </c>
      <c r="J9" s="10">
        <v>4.4</v>
      </c>
      <c r="K9" s="12">
        <v>3.7256901379053993</v>
      </c>
      <c r="L9" s="10">
        <v>4.7</v>
      </c>
      <c r="M9" s="12">
        <v>3.7007984409945838</v>
      </c>
      <c r="N9" s="10">
        <v>4.5</v>
      </c>
      <c r="O9" s="12">
        <v>3.516481722869438</v>
      </c>
      <c r="P9" s="10">
        <v>4.5</v>
      </c>
      <c r="Q9" s="13">
        <v>3.8615650328805025</v>
      </c>
      <c r="R9" s="10">
        <v>4.5</v>
      </c>
      <c r="S9" s="12">
        <v>3.957442853683709</v>
      </c>
      <c r="T9" s="10">
        <v>4.8</v>
      </c>
      <c r="U9" s="13">
        <v>4.20661805810011</v>
      </c>
      <c r="V9" s="10">
        <v>4.7</v>
      </c>
      <c r="W9" s="13">
        <v>4.03423970394987</v>
      </c>
    </row>
    <row r="10" spans="1:23" ht="13.5">
      <c r="A10" s="18" t="s">
        <v>65</v>
      </c>
      <c r="B10" s="14">
        <v>6</v>
      </c>
      <c r="C10" s="15">
        <v>3.4774667507793016</v>
      </c>
      <c r="D10" s="14">
        <v>6</v>
      </c>
      <c r="E10" s="15">
        <v>3.4216114583920803</v>
      </c>
      <c r="F10" s="14">
        <v>5.2</v>
      </c>
      <c r="G10" s="16">
        <v>2.62782032779376</v>
      </c>
      <c r="H10" s="14">
        <v>6.9</v>
      </c>
      <c r="I10" s="15">
        <v>3.9232332284479376</v>
      </c>
      <c r="J10" s="14">
        <v>6.6</v>
      </c>
      <c r="K10" s="15">
        <v>3.8491872895678565</v>
      </c>
      <c r="L10" s="14">
        <v>6.9</v>
      </c>
      <c r="M10" s="15">
        <v>3.825273071811008</v>
      </c>
      <c r="N10" s="14">
        <v>6.7</v>
      </c>
      <c r="O10" s="15">
        <v>3.6419333348282947</v>
      </c>
      <c r="P10" s="14">
        <v>6.7</v>
      </c>
      <c r="Q10" s="16">
        <v>3.9823567620502356</v>
      </c>
      <c r="R10" s="14">
        <v>6.7</v>
      </c>
      <c r="S10" s="15">
        <v>4.078592672450906</v>
      </c>
      <c r="T10" s="14">
        <v>7</v>
      </c>
      <c r="U10" s="16">
        <v>4.325319957375601</v>
      </c>
      <c r="V10" s="14">
        <v>6.9</v>
      </c>
      <c r="W10" s="16">
        <v>4.158898523628313</v>
      </c>
    </row>
    <row r="11" spans="1:23" ht="13.5">
      <c r="A11" s="39" t="s">
        <v>15</v>
      </c>
      <c r="B11" s="42">
        <f aca="true" t="shared" si="0" ref="B11:W11">AVERAGE(B6:B10)</f>
        <v>4.6</v>
      </c>
      <c r="C11" s="43">
        <f t="shared" si="0"/>
        <v>3.2519643193515977</v>
      </c>
      <c r="D11" s="42">
        <f t="shared" si="0"/>
        <v>4.5600000000000005</v>
      </c>
      <c r="E11" s="43">
        <f t="shared" si="0"/>
        <v>3.1887455831639615</v>
      </c>
      <c r="F11" s="42">
        <f t="shared" si="0"/>
        <v>3.7400000000000007</v>
      </c>
      <c r="G11" s="45">
        <f t="shared" si="0"/>
        <v>2.3947896756753955</v>
      </c>
      <c r="H11" s="42">
        <f t="shared" si="0"/>
        <v>5.279999999999999</v>
      </c>
      <c r="I11" s="43">
        <f t="shared" si="0"/>
        <v>3.684739987569755</v>
      </c>
      <c r="J11" s="42">
        <f t="shared" si="0"/>
        <v>5.0200000000000005</v>
      </c>
      <c r="K11" s="43">
        <f t="shared" si="0"/>
        <v>3.6105511422643466</v>
      </c>
      <c r="L11" s="42">
        <f t="shared" si="0"/>
        <v>5.26</v>
      </c>
      <c r="M11" s="43">
        <f t="shared" si="0"/>
        <v>3.5851969895240217</v>
      </c>
      <c r="N11" s="42">
        <f t="shared" si="0"/>
        <v>5.0600000000000005</v>
      </c>
      <c r="O11" s="43">
        <f t="shared" si="0"/>
        <v>3.3996154863515473</v>
      </c>
      <c r="P11" s="42">
        <f t="shared" si="0"/>
        <v>5.16</v>
      </c>
      <c r="Q11" s="45">
        <f t="shared" si="0"/>
        <v>3.7492686949745546</v>
      </c>
      <c r="R11" s="42">
        <f t="shared" si="0"/>
        <v>5.18</v>
      </c>
      <c r="S11" s="43">
        <f t="shared" si="0"/>
        <v>3.8448561872527387</v>
      </c>
      <c r="T11" s="42">
        <f t="shared" si="0"/>
        <v>5.46</v>
      </c>
      <c r="U11" s="45">
        <f t="shared" si="0"/>
        <v>4.095469674517774</v>
      </c>
      <c r="V11" s="42">
        <f t="shared" si="0"/>
        <v>5.3</v>
      </c>
      <c r="W11" s="45">
        <f t="shared" si="0"/>
        <v>3.917827301115578</v>
      </c>
    </row>
    <row r="12" spans="1:23" ht="13.5">
      <c r="A12" s="53" t="s">
        <v>336</v>
      </c>
      <c r="B12" s="54">
        <v>6.3</v>
      </c>
      <c r="C12" s="34">
        <v>3.5986444230253696</v>
      </c>
      <c r="D12" s="54">
        <v>6.3</v>
      </c>
      <c r="E12" s="34">
        <v>3.5467568605973128</v>
      </c>
      <c r="F12" s="54">
        <v>5.4</v>
      </c>
      <c r="G12" s="35">
        <v>2.7529948526537833</v>
      </c>
      <c r="H12" s="54">
        <v>7</v>
      </c>
      <c r="I12" s="34">
        <v>4.051321049549852</v>
      </c>
      <c r="J12" s="54">
        <v>6.8</v>
      </c>
      <c r="K12" s="34">
        <v>3.9768240606925485</v>
      </c>
      <c r="L12" s="54">
        <v>7</v>
      </c>
      <c r="M12" s="34">
        <v>3.9541309057962177</v>
      </c>
      <c r="N12" s="54">
        <v>6.8</v>
      </c>
      <c r="O12" s="34">
        <v>3.771614580503037</v>
      </c>
      <c r="P12" s="54">
        <v>6.9</v>
      </c>
      <c r="Q12" s="35">
        <v>4.107362106968466</v>
      </c>
      <c r="R12" s="54">
        <v>6.9</v>
      </c>
      <c r="S12" s="34">
        <v>4.203978245072076</v>
      </c>
      <c r="T12" s="54">
        <v>7.2</v>
      </c>
      <c r="U12" s="35">
        <v>4.447773448328725</v>
      </c>
      <c r="V12" s="54">
        <v>7.1</v>
      </c>
      <c r="W12" s="35">
        <v>4.287630108590635</v>
      </c>
    </row>
    <row r="13" spans="1:23" ht="13.5">
      <c r="A13" s="18" t="s">
        <v>337</v>
      </c>
      <c r="B13" s="10">
        <v>2.9</v>
      </c>
      <c r="C13" s="12">
        <v>3.7240270469884127</v>
      </c>
      <c r="D13" s="10">
        <v>2.9</v>
      </c>
      <c r="E13" s="12">
        <v>3.6762189468275555</v>
      </c>
      <c r="F13" s="10">
        <v>2.1</v>
      </c>
      <c r="G13" s="13">
        <v>2.882479685417481</v>
      </c>
      <c r="H13" s="10">
        <v>3.5</v>
      </c>
      <c r="I13" s="12">
        <v>4.183761374103735</v>
      </c>
      <c r="J13" s="10">
        <v>3.3</v>
      </c>
      <c r="K13" s="12">
        <v>4.1085593855511355</v>
      </c>
      <c r="L13" s="10">
        <v>3.4</v>
      </c>
      <c r="M13" s="12">
        <v>4.087318571883982</v>
      </c>
      <c r="N13" s="10">
        <v>3.2</v>
      </c>
      <c r="O13" s="12">
        <v>3.905467395853746</v>
      </c>
      <c r="P13" s="10">
        <v>3.4</v>
      </c>
      <c r="Q13" s="13">
        <v>4.236542993601821</v>
      </c>
      <c r="R13" s="10">
        <v>3.5</v>
      </c>
      <c r="S13" s="12">
        <v>4.3335534875413195</v>
      </c>
      <c r="T13" s="10">
        <v>3.8</v>
      </c>
      <c r="U13" s="13">
        <v>4.573950723600182</v>
      </c>
      <c r="V13" s="10">
        <v>3.6</v>
      </c>
      <c r="W13" s="13">
        <v>4.420386211597112</v>
      </c>
    </row>
    <row r="14" spans="1:23" ht="13.5">
      <c r="A14" s="18" t="s">
        <v>66</v>
      </c>
      <c r="B14" s="10">
        <v>1.4</v>
      </c>
      <c r="C14" s="12">
        <v>3.853592251507971</v>
      </c>
      <c r="D14" s="10">
        <v>1.3</v>
      </c>
      <c r="E14" s="12">
        <v>3.8099562790341874</v>
      </c>
      <c r="F14" s="10">
        <v>0.6</v>
      </c>
      <c r="G14" s="13">
        <v>3.016245441472302</v>
      </c>
      <c r="H14" s="10">
        <v>2.2</v>
      </c>
      <c r="I14" s="12">
        <v>4.320494735438006</v>
      </c>
      <c r="J14" s="10">
        <v>2</v>
      </c>
      <c r="K14" s="12">
        <v>4.244341512783679</v>
      </c>
      <c r="L14" s="10">
        <v>2.1</v>
      </c>
      <c r="M14" s="12">
        <v>4.224769998064433</v>
      </c>
      <c r="N14" s="10">
        <v>1.9</v>
      </c>
      <c r="O14" s="12">
        <v>4.0434223020253235</v>
      </c>
      <c r="P14" s="10">
        <v>2.1</v>
      </c>
      <c r="Q14" s="13">
        <v>4.369850257893294</v>
      </c>
      <c r="R14" s="10">
        <v>2.2</v>
      </c>
      <c r="S14" s="12">
        <v>4.467261235093803</v>
      </c>
      <c r="T14" s="10">
        <v>2.4</v>
      </c>
      <c r="U14" s="13">
        <v>4.703815974003906</v>
      </c>
      <c r="V14" s="10">
        <v>2.5</v>
      </c>
      <c r="W14" s="13">
        <v>4.557108110573868</v>
      </c>
    </row>
    <row r="15" spans="1:23" ht="13.5">
      <c r="A15" s="18" t="s">
        <v>67</v>
      </c>
      <c r="B15" s="10">
        <v>2.3</v>
      </c>
      <c r="C15" s="12">
        <v>3.9873063258086727</v>
      </c>
      <c r="D15" s="10">
        <v>2.3</v>
      </c>
      <c r="E15" s="12">
        <v>3.9479154726239614</v>
      </c>
      <c r="F15" s="10">
        <v>1.4</v>
      </c>
      <c r="G15" s="13">
        <v>3.1542509716797618</v>
      </c>
      <c r="H15" s="10">
        <v>2.9</v>
      </c>
      <c r="I15" s="12">
        <v>4.461448833797698</v>
      </c>
      <c r="J15" s="10">
        <v>2.8</v>
      </c>
      <c r="K15" s="12">
        <v>4.3841079780185</v>
      </c>
      <c r="L15" s="10">
        <v>2.8</v>
      </c>
      <c r="M15" s="12">
        <v>4.366406510143561</v>
      </c>
      <c r="N15" s="10">
        <v>2.6</v>
      </c>
      <c r="O15" s="12">
        <v>4.185398517844099</v>
      </c>
      <c r="P15" s="10">
        <v>2.9</v>
      </c>
      <c r="Q15" s="13">
        <v>4.507223635656345</v>
      </c>
      <c r="R15" s="10">
        <v>2.9</v>
      </c>
      <c r="S15" s="12">
        <v>4.605033336063917</v>
      </c>
      <c r="T15" s="10">
        <v>3.1</v>
      </c>
      <c r="U15" s="13">
        <v>4.837325350731181</v>
      </c>
      <c r="V15" s="10">
        <v>2.9</v>
      </c>
      <c r="W15" s="13">
        <v>4.697726661803273</v>
      </c>
    </row>
    <row r="16" spans="1:23" ht="13.5">
      <c r="A16" s="18" t="s">
        <v>68</v>
      </c>
      <c r="B16" s="14">
        <v>3.4</v>
      </c>
      <c r="C16" s="15">
        <v>4.125124105749931</v>
      </c>
      <c r="D16" s="14">
        <v>3.4</v>
      </c>
      <c r="E16" s="15">
        <v>4.090031183083893</v>
      </c>
      <c r="F16" s="14">
        <v>2.5</v>
      </c>
      <c r="G16" s="16">
        <v>3.2964432664693106</v>
      </c>
      <c r="H16" s="14">
        <v>3.8</v>
      </c>
      <c r="I16" s="15">
        <v>4.606538657266171</v>
      </c>
      <c r="J16" s="14">
        <v>3.7</v>
      </c>
      <c r="K16" s="15">
        <v>4.527785639106295</v>
      </c>
      <c r="L16" s="14">
        <v>3.7</v>
      </c>
      <c r="M16" s="15">
        <v>4.5121370071721</v>
      </c>
      <c r="N16" s="14">
        <v>3.5</v>
      </c>
      <c r="O16" s="15">
        <v>4.331304139335947</v>
      </c>
      <c r="P16" s="14">
        <v>3.8</v>
      </c>
      <c r="Q16" s="16">
        <v>4.64859181657093</v>
      </c>
      <c r="R16" s="14">
        <v>3.9</v>
      </c>
      <c r="S16" s="15">
        <v>4.746790808370479</v>
      </c>
      <c r="T16" s="14">
        <v>4.1</v>
      </c>
      <c r="U16" s="16">
        <v>4.974426970238056</v>
      </c>
      <c r="V16" s="14">
        <v>3.9</v>
      </c>
      <c r="W16" s="16">
        <v>4.842162413511733</v>
      </c>
    </row>
    <row r="17" spans="1:23" ht="13.5">
      <c r="A17" s="39" t="s">
        <v>16</v>
      </c>
      <c r="B17" s="42">
        <f aca="true" t="shared" si="1" ref="B17:W17">AVERAGE(B12:B16)</f>
        <v>3.2599999999999993</v>
      </c>
      <c r="C17" s="43">
        <f t="shared" si="1"/>
        <v>3.8577388306160714</v>
      </c>
      <c r="D17" s="42">
        <f t="shared" si="1"/>
        <v>3.2399999999999998</v>
      </c>
      <c r="E17" s="43">
        <f t="shared" si="1"/>
        <v>3.8141757484333825</v>
      </c>
      <c r="F17" s="42">
        <f t="shared" si="1"/>
        <v>2.4</v>
      </c>
      <c r="G17" s="45">
        <f t="shared" si="1"/>
        <v>3.020482843538528</v>
      </c>
      <c r="H17" s="42">
        <f t="shared" si="1"/>
        <v>3.88</v>
      </c>
      <c r="I17" s="43">
        <f t="shared" si="1"/>
        <v>4.324712930031092</v>
      </c>
      <c r="J17" s="42">
        <f t="shared" si="1"/>
        <v>3.7199999999999998</v>
      </c>
      <c r="K17" s="43">
        <f t="shared" si="1"/>
        <v>4.248323715230432</v>
      </c>
      <c r="L17" s="42">
        <f t="shared" si="1"/>
        <v>3.8</v>
      </c>
      <c r="M17" s="43">
        <f t="shared" si="1"/>
        <v>4.228952598612059</v>
      </c>
      <c r="N17" s="42">
        <f t="shared" si="1"/>
        <v>3.6</v>
      </c>
      <c r="O17" s="43">
        <f t="shared" si="1"/>
        <v>4.04744138711243</v>
      </c>
      <c r="P17" s="42">
        <f t="shared" si="1"/>
        <v>3.8200000000000003</v>
      </c>
      <c r="Q17" s="45">
        <f t="shared" si="1"/>
        <v>4.3739141621381705</v>
      </c>
      <c r="R17" s="42">
        <f t="shared" si="1"/>
        <v>3.8800000000000003</v>
      </c>
      <c r="S17" s="43">
        <f t="shared" si="1"/>
        <v>4.471323422428318</v>
      </c>
      <c r="T17" s="42">
        <f t="shared" si="1"/>
        <v>4.12</v>
      </c>
      <c r="U17" s="45">
        <f t="shared" si="1"/>
        <v>4.70745849338041</v>
      </c>
      <c r="V17" s="42">
        <f t="shared" si="1"/>
        <v>3.999999999999999</v>
      </c>
      <c r="W17" s="45">
        <f t="shared" si="1"/>
        <v>4.561002701215324</v>
      </c>
    </row>
    <row r="18" spans="1:23" ht="13.5">
      <c r="A18" s="53" t="s">
        <v>338</v>
      </c>
      <c r="B18" s="54">
        <v>2.9</v>
      </c>
      <c r="C18" s="34">
        <v>4.266988928332777</v>
      </c>
      <c r="D18" s="54">
        <v>2.8</v>
      </c>
      <c r="E18" s="34">
        <v>4.236226164366137</v>
      </c>
      <c r="F18" s="54">
        <v>2</v>
      </c>
      <c r="G18" s="35">
        <v>3.4427574291332963</v>
      </c>
      <c r="H18" s="54">
        <v>3.8</v>
      </c>
      <c r="I18" s="34">
        <v>4.755666680397455</v>
      </c>
      <c r="J18" s="54">
        <v>3.7</v>
      </c>
      <c r="K18" s="34">
        <v>4.675290773975616</v>
      </c>
      <c r="L18" s="54">
        <v>3.7</v>
      </c>
      <c r="M18" s="34">
        <v>4.661858212380018</v>
      </c>
      <c r="N18" s="54">
        <v>3.5</v>
      </c>
      <c r="O18" s="34">
        <v>4.481036385107373</v>
      </c>
      <c r="P18" s="54">
        <v>3.8</v>
      </c>
      <c r="Q18" s="35">
        <v>4.7938725620358476</v>
      </c>
      <c r="R18" s="54">
        <v>3.8</v>
      </c>
      <c r="S18" s="34">
        <v>4.892444057414865</v>
      </c>
      <c r="T18" s="54">
        <v>4</v>
      </c>
      <c r="U18" s="35">
        <v>5.115060961610366</v>
      </c>
      <c r="V18" s="54">
        <v>4.1</v>
      </c>
      <c r="W18" s="35">
        <v>4.99032577916668</v>
      </c>
    </row>
    <row r="19" spans="1:23" ht="13.5">
      <c r="A19" s="18" t="s">
        <v>339</v>
      </c>
      <c r="B19" s="10">
        <v>3.6</v>
      </c>
      <c r="C19" s="12">
        <v>4.412832654993693</v>
      </c>
      <c r="D19" s="10">
        <v>3.6</v>
      </c>
      <c r="E19" s="12">
        <v>4.386411398966764</v>
      </c>
      <c r="F19" s="10">
        <v>2.8</v>
      </c>
      <c r="G19" s="13">
        <v>3.593116718805083</v>
      </c>
      <c r="H19" s="10">
        <v>4.8</v>
      </c>
      <c r="I19" s="12">
        <v>4.90872313932428</v>
      </c>
      <c r="J19" s="10">
        <v>4.4</v>
      </c>
      <c r="K19" s="12">
        <v>4.8265292407060265</v>
      </c>
      <c r="L19" s="10">
        <v>4.8</v>
      </c>
      <c r="M19" s="12">
        <v>4.815454997948773</v>
      </c>
      <c r="N19" s="10">
        <v>4.6</v>
      </c>
      <c r="O19" s="12">
        <v>4.63448190599806</v>
      </c>
      <c r="P19" s="10">
        <v>4.5</v>
      </c>
      <c r="Q19" s="13">
        <v>4.942972886219236</v>
      </c>
      <c r="R19" s="10">
        <v>4.4</v>
      </c>
      <c r="S19" s="12">
        <v>5.041893153787827</v>
      </c>
      <c r="T19" s="10">
        <v>4.7</v>
      </c>
      <c r="U19" s="13">
        <v>5.2591595559422615</v>
      </c>
      <c r="V19" s="10">
        <v>4.7</v>
      </c>
      <c r="W19" s="13">
        <v>5.142117269408331</v>
      </c>
    </row>
    <row r="20" spans="1:23" ht="13.5">
      <c r="A20" s="18" t="s">
        <v>69</v>
      </c>
      <c r="B20" s="10">
        <v>6.1</v>
      </c>
      <c r="C20" s="12">
        <v>4.562575763756672</v>
      </c>
      <c r="D20" s="10">
        <v>6.1</v>
      </c>
      <c r="E20" s="12">
        <v>4.540486299152604</v>
      </c>
      <c r="F20" s="10">
        <v>5.3</v>
      </c>
      <c r="G20" s="13">
        <v>3.7474326631483494</v>
      </c>
      <c r="H20" s="10">
        <v>7.5</v>
      </c>
      <c r="I20" s="12">
        <v>5.065586381596222</v>
      </c>
      <c r="J20" s="10">
        <v>7</v>
      </c>
      <c r="K20" s="12">
        <v>4.981396699007998</v>
      </c>
      <c r="L20" s="10">
        <v>7.6</v>
      </c>
      <c r="M20" s="12">
        <v>4.972800781463444</v>
      </c>
      <c r="N20" s="10">
        <v>7.4</v>
      </c>
      <c r="O20" s="12">
        <v>4.791517156993695</v>
      </c>
      <c r="P20" s="10">
        <v>7</v>
      </c>
      <c r="Q20" s="13">
        <v>5.095789299242355</v>
      </c>
      <c r="R20" s="10">
        <v>6.9</v>
      </c>
      <c r="S20" s="12">
        <v>5.195028168804257</v>
      </c>
      <c r="T20" s="10">
        <v>7.2</v>
      </c>
      <c r="U20" s="13">
        <v>5.406647217011575</v>
      </c>
      <c r="V20" s="10">
        <v>7.3</v>
      </c>
      <c r="W20" s="13">
        <v>5.297427781164294</v>
      </c>
    </row>
    <row r="21" spans="1:23" ht="13.5">
      <c r="A21" s="18" t="s">
        <v>70</v>
      </c>
      <c r="B21" s="10">
        <v>5.8</v>
      </c>
      <c r="C21" s="12">
        <v>4.716127509856645</v>
      </c>
      <c r="D21" s="10">
        <v>5.8</v>
      </c>
      <c r="E21" s="12">
        <v>4.698338978314614</v>
      </c>
      <c r="F21" s="10">
        <v>5</v>
      </c>
      <c r="G21" s="13">
        <v>3.9056052403318358</v>
      </c>
      <c r="H21" s="10">
        <v>6.2</v>
      </c>
      <c r="I21" s="12">
        <v>5.22612328850611</v>
      </c>
      <c r="J21" s="10">
        <v>6.1</v>
      </c>
      <c r="K21" s="12">
        <v>5.1397788918976755</v>
      </c>
      <c r="L21" s="10">
        <v>6.1</v>
      </c>
      <c r="M21" s="12">
        <v>5.133757991413448</v>
      </c>
      <c r="N21" s="10">
        <v>5.9</v>
      </c>
      <c r="O21" s="12">
        <v>4.952008828983382</v>
      </c>
      <c r="P21" s="10">
        <v>6.2</v>
      </c>
      <c r="Q21" s="13">
        <v>5.252208111033758</v>
      </c>
      <c r="R21" s="10">
        <v>6.4</v>
      </c>
      <c r="S21" s="12">
        <v>5.351729565525225</v>
      </c>
      <c r="T21" s="10">
        <v>6.6</v>
      </c>
      <c r="U21" s="13">
        <v>5.557440812290476</v>
      </c>
      <c r="V21" s="10">
        <v>6.4</v>
      </c>
      <c r="W21" s="13">
        <v>5.45613894212923</v>
      </c>
    </row>
    <row r="22" spans="1:23" ht="13.5">
      <c r="A22" s="18" t="s">
        <v>71</v>
      </c>
      <c r="B22" s="14">
        <v>3.5</v>
      </c>
      <c r="C22" s="15">
        <v>4.873386153992246</v>
      </c>
      <c r="D22" s="14">
        <v>3.5</v>
      </c>
      <c r="E22" s="15">
        <v>4.8598465909576785</v>
      </c>
      <c r="F22" s="14">
        <v>2.7</v>
      </c>
      <c r="G22" s="16">
        <v>4.067523129412848</v>
      </c>
      <c r="H22" s="14">
        <v>3.4</v>
      </c>
      <c r="I22" s="15">
        <v>5.390189767183057</v>
      </c>
      <c r="J22" s="14">
        <v>3.4</v>
      </c>
      <c r="K22" s="15">
        <v>5.301551985962896</v>
      </c>
      <c r="L22" s="14">
        <v>3.3</v>
      </c>
      <c r="M22" s="15">
        <v>5.298178598657739</v>
      </c>
      <c r="N22" s="14">
        <v>3.1</v>
      </c>
      <c r="O22" s="15">
        <v>5.115814337560836</v>
      </c>
      <c r="P22" s="14">
        <v>3.6</v>
      </c>
      <c r="Q22" s="16">
        <v>5.412105794004141</v>
      </c>
      <c r="R22" s="14">
        <v>3.8</v>
      </c>
      <c r="S22" s="15">
        <v>5.5118686425852355</v>
      </c>
      <c r="T22" s="14">
        <v>4</v>
      </c>
      <c r="U22" s="16">
        <v>5.711449823093896</v>
      </c>
      <c r="V22" s="14">
        <v>3.6</v>
      </c>
      <c r="W22" s="16">
        <v>5.6181235084396866</v>
      </c>
    </row>
    <row r="23" spans="1:23" ht="13.5">
      <c r="A23" s="39" t="s">
        <v>17</v>
      </c>
      <c r="B23" s="42">
        <f aca="true" t="shared" si="2" ref="B23:W23">AVERAGE(B18:B22)</f>
        <v>4.38</v>
      </c>
      <c r="C23" s="43">
        <f t="shared" si="2"/>
        <v>4.566382202186406</v>
      </c>
      <c r="D23" s="42">
        <f t="shared" si="2"/>
        <v>4.36</v>
      </c>
      <c r="E23" s="43">
        <f t="shared" si="2"/>
        <v>4.544261886351559</v>
      </c>
      <c r="F23" s="42">
        <f t="shared" si="2"/>
        <v>3.56</v>
      </c>
      <c r="G23" s="45">
        <f t="shared" si="2"/>
        <v>3.751287036166282</v>
      </c>
      <c r="H23" s="42">
        <f t="shared" si="2"/>
        <v>5.14</v>
      </c>
      <c r="I23" s="43">
        <f t="shared" si="2"/>
        <v>5.069257851401424</v>
      </c>
      <c r="J23" s="42">
        <f t="shared" si="2"/>
        <v>4.92</v>
      </c>
      <c r="K23" s="43">
        <f t="shared" si="2"/>
        <v>4.984909518310042</v>
      </c>
      <c r="L23" s="42">
        <f t="shared" si="2"/>
        <v>5.1000000000000005</v>
      </c>
      <c r="M23" s="43">
        <f t="shared" si="2"/>
        <v>4.976410116372684</v>
      </c>
      <c r="N23" s="42">
        <f t="shared" si="2"/>
        <v>4.9</v>
      </c>
      <c r="O23" s="43">
        <f t="shared" si="2"/>
        <v>4.794971722928669</v>
      </c>
      <c r="P23" s="42">
        <f t="shared" si="2"/>
        <v>5.0200000000000005</v>
      </c>
      <c r="Q23" s="45">
        <f t="shared" si="2"/>
        <v>5.099389730507068</v>
      </c>
      <c r="R23" s="42">
        <f t="shared" si="2"/>
        <v>5.0600000000000005</v>
      </c>
      <c r="S23" s="43">
        <f t="shared" si="2"/>
        <v>5.198592717623482</v>
      </c>
      <c r="T23" s="42">
        <f t="shared" si="2"/>
        <v>5.3</v>
      </c>
      <c r="U23" s="45">
        <f t="shared" si="2"/>
        <v>5.409951673989715</v>
      </c>
      <c r="V23" s="42">
        <f t="shared" si="2"/>
        <v>5.220000000000001</v>
      </c>
      <c r="W23" s="45">
        <f t="shared" si="2"/>
        <v>5.300826656061644</v>
      </c>
    </row>
    <row r="24" spans="1:23" ht="13.5">
      <c r="A24" s="53" t="s">
        <v>340</v>
      </c>
      <c r="B24" s="54">
        <v>4.3</v>
      </c>
      <c r="C24" s="34">
        <v>5.034239256917435</v>
      </c>
      <c r="D24" s="54">
        <v>4.3</v>
      </c>
      <c r="E24" s="34">
        <v>5.024875739378796</v>
      </c>
      <c r="F24" s="54">
        <v>3.5</v>
      </c>
      <c r="G24" s="35">
        <v>4.233064027808577</v>
      </c>
      <c r="H24" s="54">
        <v>4.8</v>
      </c>
      <c r="I24" s="34">
        <v>5.557631309271764</v>
      </c>
      <c r="J24" s="54">
        <v>4.7</v>
      </c>
      <c r="K24" s="34">
        <v>5.466582968236846</v>
      </c>
      <c r="L24" s="54">
        <v>4.7</v>
      </c>
      <c r="M24" s="34">
        <v>5.46590471034078</v>
      </c>
      <c r="N24" s="54">
        <v>4.5</v>
      </c>
      <c r="O24" s="34">
        <v>5.282782365704039</v>
      </c>
      <c r="P24" s="54">
        <v>4.8</v>
      </c>
      <c r="Q24" s="35">
        <v>5.575349402319447</v>
      </c>
      <c r="R24" s="54">
        <v>4.9</v>
      </c>
      <c r="S24" s="34">
        <v>5.675308027822627</v>
      </c>
      <c r="T24" s="54">
        <v>5.1</v>
      </c>
      <c r="U24" s="35">
        <v>5.868576592443114</v>
      </c>
      <c r="V24" s="54">
        <v>5</v>
      </c>
      <c r="W24" s="35">
        <v>5.783245813038688</v>
      </c>
    </row>
    <row r="25" spans="1:23" ht="13.5">
      <c r="A25" s="18" t="s">
        <v>341</v>
      </c>
      <c r="B25" s="10">
        <v>3.5</v>
      </c>
      <c r="C25" s="12">
        <v>5.198564038642262</v>
      </c>
      <c r="D25" s="10">
        <v>3.5</v>
      </c>
      <c r="E25" s="12">
        <v>5.193282944641161</v>
      </c>
      <c r="F25" s="10">
        <v>2.7</v>
      </c>
      <c r="G25" s="13">
        <v>4.4020950340987515</v>
      </c>
      <c r="H25" s="10">
        <v>4.2</v>
      </c>
      <c r="I25" s="12">
        <v>5.728283612582184</v>
      </c>
      <c r="J25" s="10">
        <v>4.1</v>
      </c>
      <c r="K25" s="12">
        <v>5.634730097330062</v>
      </c>
      <c r="L25" s="10">
        <v>4.1</v>
      </c>
      <c r="M25" s="12">
        <v>5.636769222342383</v>
      </c>
      <c r="N25" s="10">
        <v>4</v>
      </c>
      <c r="O25" s="12">
        <v>5.45275345682749</v>
      </c>
      <c r="P25" s="10">
        <v>4.2</v>
      </c>
      <c r="Q25" s="13">
        <v>5.741797045193125</v>
      </c>
      <c r="R25" s="10">
        <v>4.2</v>
      </c>
      <c r="S25" s="12">
        <v>5.8419022184136</v>
      </c>
      <c r="T25" s="10">
        <v>4.5</v>
      </c>
      <c r="U25" s="13">
        <v>6.0287166090084945</v>
      </c>
      <c r="V25" s="10">
        <v>4.4</v>
      </c>
      <c r="W25" s="13">
        <v>5.951362261907371</v>
      </c>
    </row>
    <row r="26" spans="1:23" ht="13.5">
      <c r="A26" s="18" t="s">
        <v>72</v>
      </c>
      <c r="B26" s="10">
        <v>4.1</v>
      </c>
      <c r="C26" s="12">
        <v>5.366227800086628</v>
      </c>
      <c r="D26" s="10">
        <v>4.1</v>
      </c>
      <c r="E26" s="12">
        <v>5.364915179024122</v>
      </c>
      <c r="F26" s="10">
        <v>3.3</v>
      </c>
      <c r="G26" s="13">
        <v>4.574473093980294</v>
      </c>
      <c r="H26" s="10">
        <v>5</v>
      </c>
      <c r="I26" s="12">
        <v>5.9019732616848275</v>
      </c>
      <c r="J26" s="10">
        <v>4.9</v>
      </c>
      <c r="K26" s="12">
        <v>5.805843406122741</v>
      </c>
      <c r="L26" s="10">
        <v>4.9</v>
      </c>
      <c r="M26" s="12">
        <v>5.8105965259702925</v>
      </c>
      <c r="N26" s="10">
        <v>4.8</v>
      </c>
      <c r="O26" s="12">
        <v>5.625560654386333</v>
      </c>
      <c r="P26" s="10">
        <v>5</v>
      </c>
      <c r="Q26" s="13">
        <v>5.9112984112809395</v>
      </c>
      <c r="R26" s="10">
        <v>5</v>
      </c>
      <c r="S26" s="12">
        <v>6.011498163938341</v>
      </c>
      <c r="T26" s="10">
        <v>5.2</v>
      </c>
      <c r="U26" s="13">
        <v>6.191758825295407</v>
      </c>
      <c r="V26" s="10">
        <v>5.3</v>
      </c>
      <c r="W26" s="13">
        <v>6.122321875044576</v>
      </c>
    </row>
    <row r="27" spans="1:23" ht="13.5">
      <c r="A27" s="18" t="s">
        <v>73</v>
      </c>
      <c r="B27" s="10">
        <v>5.6</v>
      </c>
      <c r="C27" s="12">
        <v>5.537088404619732</v>
      </c>
      <c r="D27" s="10">
        <v>5.6</v>
      </c>
      <c r="E27" s="12">
        <v>5.539610456721012</v>
      </c>
      <c r="F27" s="10">
        <v>4.8</v>
      </c>
      <c r="G27" s="13">
        <v>4.750045506786501</v>
      </c>
      <c r="H27" s="10">
        <v>6.4</v>
      </c>
      <c r="I27" s="12">
        <v>6.0785184630475175</v>
      </c>
      <c r="J27" s="10">
        <v>6.3</v>
      </c>
      <c r="K27" s="12">
        <v>5.979765252989621</v>
      </c>
      <c r="L27" s="10">
        <v>6.3</v>
      </c>
      <c r="M27" s="12">
        <v>5.9872032642616695</v>
      </c>
      <c r="N27" s="10">
        <v>6.1</v>
      </c>
      <c r="O27" s="12">
        <v>5.801030183924944</v>
      </c>
      <c r="P27" s="10">
        <v>6.4</v>
      </c>
      <c r="Q27" s="13">
        <v>6.08369534094476</v>
      </c>
      <c r="R27" s="10">
        <v>6.4</v>
      </c>
      <c r="S27" s="12">
        <v>6.183935888561866</v>
      </c>
      <c r="T27" s="10">
        <v>6.6</v>
      </c>
      <c r="U27" s="13">
        <v>6.3575860080518005</v>
      </c>
      <c r="V27" s="10">
        <v>6.6</v>
      </c>
      <c r="W27" s="13">
        <v>6.295966868801234</v>
      </c>
    </row>
    <row r="28" spans="1:23" ht="13.5">
      <c r="A28" s="18" t="s">
        <v>74</v>
      </c>
      <c r="B28" s="14">
        <v>7.8</v>
      </c>
      <c r="C28" s="15">
        <v>5.710994816525187</v>
      </c>
      <c r="D28" s="14">
        <v>7.8</v>
      </c>
      <c r="E28" s="15">
        <v>5.717198479171504</v>
      </c>
      <c r="F28" s="14">
        <v>7</v>
      </c>
      <c r="G28" s="16">
        <v>4.928650489593148</v>
      </c>
      <c r="H28" s="14">
        <v>8.7</v>
      </c>
      <c r="I28" s="15">
        <v>6.257729829961695</v>
      </c>
      <c r="J28" s="14">
        <v>8.5</v>
      </c>
      <c r="K28" s="15">
        <v>6.1563309182214665</v>
      </c>
      <c r="L28" s="14">
        <v>8.7</v>
      </c>
      <c r="M28" s="15">
        <v>6.166399132950751</v>
      </c>
      <c r="N28" s="14">
        <v>8.5</v>
      </c>
      <c r="O28" s="15">
        <v>5.978982173205464</v>
      </c>
      <c r="P28" s="14">
        <v>8.6</v>
      </c>
      <c r="Q28" s="16">
        <v>6.258822442858141</v>
      </c>
      <c r="R28" s="14">
        <v>8.6</v>
      </c>
      <c r="S28" s="15">
        <v>6.359049148294798</v>
      </c>
      <c r="T28" s="14">
        <v>8.8</v>
      </c>
      <c r="U28" s="16">
        <v>6.526075118705736</v>
      </c>
      <c r="V28" s="14">
        <v>8.8</v>
      </c>
      <c r="W28" s="16">
        <v>6.472133275926807</v>
      </c>
    </row>
    <row r="29" spans="1:23" ht="13.5">
      <c r="A29" s="39" t="s">
        <v>18</v>
      </c>
      <c r="B29" s="42">
        <f aca="true" t="shared" si="3" ref="B29:W29">AVERAGE(B24:B28)</f>
        <v>5.0600000000000005</v>
      </c>
      <c r="C29" s="43">
        <f t="shared" si="3"/>
        <v>5.369422863358249</v>
      </c>
      <c r="D29" s="42">
        <f t="shared" si="3"/>
        <v>5.0600000000000005</v>
      </c>
      <c r="E29" s="43">
        <f t="shared" si="3"/>
        <v>5.367976559787319</v>
      </c>
      <c r="F29" s="42">
        <f t="shared" si="3"/>
        <v>4.26</v>
      </c>
      <c r="G29" s="45">
        <f t="shared" si="3"/>
        <v>4.577665630453454</v>
      </c>
      <c r="H29" s="42">
        <f t="shared" si="3"/>
        <v>5.819999999999999</v>
      </c>
      <c r="I29" s="43">
        <f t="shared" si="3"/>
        <v>5.904827295309597</v>
      </c>
      <c r="J29" s="42">
        <f t="shared" si="3"/>
        <v>5.7</v>
      </c>
      <c r="K29" s="43">
        <f t="shared" si="3"/>
        <v>5.808650528580147</v>
      </c>
      <c r="L29" s="42">
        <f t="shared" si="3"/>
        <v>5.74</v>
      </c>
      <c r="M29" s="43">
        <f t="shared" si="3"/>
        <v>5.813374571173176</v>
      </c>
      <c r="N29" s="42">
        <f t="shared" si="3"/>
        <v>5.58</v>
      </c>
      <c r="O29" s="43">
        <f t="shared" si="3"/>
        <v>5.628221766809654</v>
      </c>
      <c r="P29" s="42">
        <f t="shared" si="3"/>
        <v>5.8</v>
      </c>
      <c r="Q29" s="45">
        <f t="shared" si="3"/>
        <v>5.9141925285192825</v>
      </c>
      <c r="R29" s="42">
        <f t="shared" si="3"/>
        <v>5.82</v>
      </c>
      <c r="S29" s="43">
        <f t="shared" si="3"/>
        <v>6.014338689406246</v>
      </c>
      <c r="T29" s="42">
        <f t="shared" si="3"/>
        <v>6.04</v>
      </c>
      <c r="U29" s="45">
        <f t="shared" si="3"/>
        <v>6.19454263070091</v>
      </c>
      <c r="V29" s="42">
        <f t="shared" si="3"/>
        <v>6.02</v>
      </c>
      <c r="W29" s="45">
        <f t="shared" si="3"/>
        <v>6.125006018943735</v>
      </c>
    </row>
    <row r="30" spans="1:23" ht="13.5">
      <c r="A30" s="53" t="s">
        <v>342</v>
      </c>
      <c r="B30" s="54">
        <v>6.7</v>
      </c>
      <c r="C30" s="34">
        <v>5.887787693059894</v>
      </c>
      <c r="D30" s="54">
        <v>6.7</v>
      </c>
      <c r="E30" s="34">
        <v>5.897501331054898</v>
      </c>
      <c r="F30" s="54">
        <v>5.9</v>
      </c>
      <c r="G30" s="35">
        <v>5.110117795564058</v>
      </c>
      <c r="H30" s="54">
        <v>7.3</v>
      </c>
      <c r="I30" s="34">
        <v>6.439411212192822</v>
      </c>
      <c r="J30" s="54">
        <v>7.1</v>
      </c>
      <c r="K30" s="34">
        <v>6.335369242022273</v>
      </c>
      <c r="L30" s="54">
        <v>7.2</v>
      </c>
      <c r="M30" s="34">
        <v>6.347987720886777</v>
      </c>
      <c r="N30" s="54">
        <v>7</v>
      </c>
      <c r="O30" s="34">
        <v>6.159231405826188</v>
      </c>
      <c r="P30" s="54">
        <v>7.2</v>
      </c>
      <c r="Q30" s="35">
        <v>6.436507751157506</v>
      </c>
      <c r="R30" s="54">
        <v>7.3</v>
      </c>
      <c r="S30" s="34">
        <v>6.536666119110953</v>
      </c>
      <c r="T30" s="54">
        <v>7.5</v>
      </c>
      <c r="U30" s="35">
        <v>6.697097721487591</v>
      </c>
      <c r="V30" s="54">
        <v>7.3</v>
      </c>
      <c r="W30" s="35">
        <v>6.650651599461233</v>
      </c>
    </row>
    <row r="31" spans="1:23" ht="13.5">
      <c r="A31" s="18" t="s">
        <v>343</v>
      </c>
      <c r="B31" s="10">
        <v>5.5</v>
      </c>
      <c r="C31" s="12">
        <v>6.067300026426417</v>
      </c>
      <c r="D31" s="10">
        <v>5.5</v>
      </c>
      <c r="E31" s="12">
        <v>6.080334222638026</v>
      </c>
      <c r="F31" s="10">
        <v>4.7</v>
      </c>
      <c r="G31" s="13">
        <v>5.2942693828418275</v>
      </c>
      <c r="H31" s="10">
        <v>6.2</v>
      </c>
      <c r="I31" s="12">
        <v>6.623360565012197</v>
      </c>
      <c r="J31" s="10">
        <v>6</v>
      </c>
      <c r="K31" s="12">
        <v>6.516703300201734</v>
      </c>
      <c r="L31" s="10">
        <v>6.1</v>
      </c>
      <c r="M31" s="12">
        <v>6.531767384450652</v>
      </c>
      <c r="N31" s="10">
        <v>5.9</v>
      </c>
      <c r="O31" s="12">
        <v>6.341588103546922</v>
      </c>
      <c r="P31" s="10">
        <v>6.1</v>
      </c>
      <c r="Q31" s="13">
        <v>6.616573419100581</v>
      </c>
      <c r="R31" s="10">
        <v>6.2</v>
      </c>
      <c r="S31" s="12">
        <v>6.716610111540925</v>
      </c>
      <c r="T31" s="10">
        <v>6.3</v>
      </c>
      <c r="U31" s="13">
        <v>6.870520416755107</v>
      </c>
      <c r="V31" s="10">
        <v>6.3</v>
      </c>
      <c r="W31" s="13">
        <v>6.8313474964093315</v>
      </c>
    </row>
    <row r="32" spans="1:23" ht="13.5">
      <c r="A32" s="18" t="s">
        <v>75</v>
      </c>
      <c r="B32" s="10">
        <v>5.5</v>
      </c>
      <c r="C32" s="12">
        <v>6.24935783165617</v>
      </c>
      <c r="D32" s="10">
        <v>5.5</v>
      </c>
      <c r="E32" s="12">
        <v>6.2655062738688265</v>
      </c>
      <c r="F32" s="10">
        <v>4.7</v>
      </c>
      <c r="G32" s="13">
        <v>5.480920129967674</v>
      </c>
      <c r="H32" s="10">
        <v>6.1</v>
      </c>
      <c r="I32" s="12">
        <v>6.809370852028104</v>
      </c>
      <c r="J32" s="10">
        <v>6</v>
      </c>
      <c r="K32" s="12">
        <v>6.7001511134498335</v>
      </c>
      <c r="L32" s="10">
        <v>6</v>
      </c>
      <c r="M32" s="12">
        <v>6.717532150322098</v>
      </c>
      <c r="N32" s="10">
        <v>5.8</v>
      </c>
      <c r="O32" s="12">
        <v>6.525858732379579</v>
      </c>
      <c r="P32" s="10">
        <v>6.1</v>
      </c>
      <c r="Q32" s="13">
        <v>6.7988364449794245</v>
      </c>
      <c r="R32" s="10">
        <v>6.2</v>
      </c>
      <c r="S32" s="12">
        <v>6.8987003072341775</v>
      </c>
      <c r="T32" s="10">
        <v>6.4</v>
      </c>
      <c r="U32" s="13">
        <v>7.04620529692098</v>
      </c>
      <c r="V32" s="10">
        <v>6.3</v>
      </c>
      <c r="W32" s="13">
        <v>7.014042486966593</v>
      </c>
    </row>
    <row r="33" spans="1:23" ht="13.5">
      <c r="A33" s="18" t="s">
        <v>76</v>
      </c>
      <c r="B33" s="10">
        <v>4.8</v>
      </c>
      <c r="C33" s="12">
        <v>6.433780876106104</v>
      </c>
      <c r="D33" s="10">
        <v>4.8</v>
      </c>
      <c r="E33" s="12">
        <v>6.452821335335727</v>
      </c>
      <c r="F33" s="10">
        <v>4</v>
      </c>
      <c r="G33" s="13">
        <v>5.669878593519991</v>
      </c>
      <c r="H33" s="10">
        <v>5.1</v>
      </c>
      <c r="I33" s="12">
        <v>6.997230976034409</v>
      </c>
      <c r="J33" s="10">
        <v>5</v>
      </c>
      <c r="K33" s="12">
        <v>6.885526385876236</v>
      </c>
      <c r="L33" s="10">
        <v>5</v>
      </c>
      <c r="M33" s="12">
        <v>6.905072640792656</v>
      </c>
      <c r="N33" s="10">
        <v>4.8</v>
      </c>
      <c r="O33" s="12">
        <v>6.711846827378326</v>
      </c>
      <c r="P33" s="10">
        <v>5.2</v>
      </c>
      <c r="Q33" s="13">
        <v>6.983109425850833</v>
      </c>
      <c r="R33" s="10">
        <v>5.3</v>
      </c>
      <c r="S33" s="12">
        <v>7.082752512887469</v>
      </c>
      <c r="T33" s="10">
        <v>5.4</v>
      </c>
      <c r="U33" s="13">
        <v>7.224010422282601</v>
      </c>
      <c r="V33" s="10">
        <v>5.3</v>
      </c>
      <c r="W33" s="13">
        <v>7.198554684926775</v>
      </c>
    </row>
    <row r="34" spans="1:23" ht="13.5">
      <c r="A34" s="18" t="s">
        <v>77</v>
      </c>
      <c r="B34" s="14">
        <v>4.4</v>
      </c>
      <c r="C34" s="15">
        <v>6.620383446007053</v>
      </c>
      <c r="D34" s="14">
        <v>4.4</v>
      </c>
      <c r="E34" s="15">
        <v>6.642078840975839</v>
      </c>
      <c r="F34" s="14">
        <v>3.7</v>
      </c>
      <c r="G34" s="16">
        <v>5.860947803396012</v>
      </c>
      <c r="H34" s="14">
        <v>5.4</v>
      </c>
      <c r="I34" s="15">
        <v>7.186726731935534</v>
      </c>
      <c r="J34" s="14">
        <v>5.2</v>
      </c>
      <c r="K34" s="15">
        <v>7.07263926832257</v>
      </c>
      <c r="L34" s="14">
        <v>5.3</v>
      </c>
      <c r="M34" s="15">
        <v>7.094177015704215</v>
      </c>
      <c r="N34" s="14">
        <v>5.1</v>
      </c>
      <c r="O34" s="15">
        <v>6.899353830975003</v>
      </c>
      <c r="P34" s="14">
        <v>5.2</v>
      </c>
      <c r="Q34" s="16">
        <v>7.169201334492361</v>
      </c>
      <c r="R34" s="14">
        <v>5.2</v>
      </c>
      <c r="S34" s="15">
        <v>7.268579926874742</v>
      </c>
      <c r="T34" s="14">
        <v>5.4</v>
      </c>
      <c r="U34" s="16">
        <v>7.403790313972184</v>
      </c>
      <c r="V34" s="14">
        <v>5.5</v>
      </c>
      <c r="W34" s="16">
        <v>7.3846995447931745</v>
      </c>
    </row>
    <row r="35" spans="1:23" ht="13.5">
      <c r="A35" s="39" t="s">
        <v>19</v>
      </c>
      <c r="B35" s="42">
        <f aca="true" t="shared" si="4" ref="B35:W35">AVERAGE(B30:B34)</f>
        <v>5.38</v>
      </c>
      <c r="C35" s="43">
        <f t="shared" si="4"/>
        <v>6.251721974651128</v>
      </c>
      <c r="D35" s="42">
        <f t="shared" si="4"/>
        <v>5.38</v>
      </c>
      <c r="E35" s="43">
        <f t="shared" si="4"/>
        <v>6.267648400774663</v>
      </c>
      <c r="F35" s="42">
        <f t="shared" si="4"/>
        <v>4.6</v>
      </c>
      <c r="G35" s="45">
        <f t="shared" si="4"/>
        <v>5.483226741057913</v>
      </c>
      <c r="H35" s="42">
        <f t="shared" si="4"/>
        <v>6.0200000000000005</v>
      </c>
      <c r="I35" s="43">
        <f t="shared" si="4"/>
        <v>6.811220067440614</v>
      </c>
      <c r="J35" s="42">
        <f t="shared" si="4"/>
        <v>5.86</v>
      </c>
      <c r="K35" s="43">
        <f t="shared" si="4"/>
        <v>6.70207786197453</v>
      </c>
      <c r="L35" s="42">
        <f t="shared" si="4"/>
        <v>5.92</v>
      </c>
      <c r="M35" s="43">
        <f t="shared" si="4"/>
        <v>6.719307382431279</v>
      </c>
      <c r="N35" s="42">
        <f t="shared" si="4"/>
        <v>5.720000000000001</v>
      </c>
      <c r="O35" s="43">
        <f t="shared" si="4"/>
        <v>6.527575780021204</v>
      </c>
      <c r="P35" s="42">
        <f t="shared" si="4"/>
        <v>5.959999999999999</v>
      </c>
      <c r="Q35" s="45">
        <f t="shared" si="4"/>
        <v>6.8008456751161415</v>
      </c>
      <c r="R35" s="42">
        <f t="shared" si="4"/>
        <v>6.04</v>
      </c>
      <c r="S35" s="43">
        <f t="shared" si="4"/>
        <v>6.900661795529653</v>
      </c>
      <c r="T35" s="42">
        <f t="shared" si="4"/>
        <v>6.2</v>
      </c>
      <c r="U35" s="45">
        <f t="shared" si="4"/>
        <v>7.048324834283693</v>
      </c>
      <c r="V35" s="42">
        <f t="shared" si="4"/>
        <v>6.14</v>
      </c>
      <c r="W35" s="45">
        <f t="shared" si="4"/>
        <v>7.015859162511421</v>
      </c>
    </row>
    <row r="36" spans="1:23" ht="13.5">
      <c r="A36" s="11" t="s">
        <v>344</v>
      </c>
      <c r="B36" s="10">
        <v>5.9</v>
      </c>
      <c r="C36" s="34">
        <v>6.808975145269052</v>
      </c>
      <c r="D36" s="10">
        <v>6</v>
      </c>
      <c r="E36" s="34">
        <v>6.833074687213242</v>
      </c>
      <c r="F36" s="10">
        <v>5.2</v>
      </c>
      <c r="G36" s="35">
        <v>6.053926090926864</v>
      </c>
      <c r="H36" s="10">
        <v>6.6</v>
      </c>
      <c r="I36" s="34">
        <v>7.377641775689247</v>
      </c>
      <c r="J36" s="10">
        <v>6.4</v>
      </c>
      <c r="K36" s="34">
        <v>7.261297141812049</v>
      </c>
      <c r="L36" s="10">
        <v>6.5</v>
      </c>
      <c r="M36" s="34">
        <v>7.284631925018964</v>
      </c>
      <c r="N36" s="10">
        <v>6.3</v>
      </c>
      <c r="O36" s="34">
        <v>7.088179939652976</v>
      </c>
      <c r="P36" s="10">
        <v>6.5</v>
      </c>
      <c r="Q36" s="35">
        <v>7.356918314869596</v>
      </c>
      <c r="R36" s="10">
        <v>6.6</v>
      </c>
      <c r="S36" s="34">
        <v>7.455993913883413</v>
      </c>
      <c r="T36" s="10">
        <v>6.7</v>
      </c>
      <c r="U36" s="35">
        <v>7.585396461183548</v>
      </c>
      <c r="V36" s="10">
        <v>6.7</v>
      </c>
      <c r="W36" s="35">
        <v>7.57229062103801</v>
      </c>
    </row>
    <row r="37" spans="1:23" ht="13.5">
      <c r="A37" s="11" t="s">
        <v>78</v>
      </c>
      <c r="B37" s="10">
        <v>5.4</v>
      </c>
      <c r="C37" s="12">
        <v>6.9993617215491195</v>
      </c>
      <c r="D37" s="10">
        <v>5.4</v>
      </c>
      <c r="E37" s="12">
        <v>7.025602133043314</v>
      </c>
      <c r="F37" s="10">
        <v>4.6</v>
      </c>
      <c r="G37" s="13">
        <v>6.2486079448144185</v>
      </c>
      <c r="H37" s="10">
        <v>6.2</v>
      </c>
      <c r="I37" s="12">
        <v>7.569758603133331</v>
      </c>
      <c r="J37" s="10">
        <v>6</v>
      </c>
      <c r="K37" s="12">
        <v>7.451305416388622</v>
      </c>
      <c r="L37" s="10">
        <v>6.1</v>
      </c>
      <c r="M37" s="12">
        <v>7.476223465994542</v>
      </c>
      <c r="N37" s="10">
        <v>5.9</v>
      </c>
      <c r="O37" s="12">
        <v>7.278124953735902</v>
      </c>
      <c r="P37" s="10">
        <v>6</v>
      </c>
      <c r="Q37" s="13">
        <v>7.54606449130912</v>
      </c>
      <c r="R37" s="10">
        <v>6.1</v>
      </c>
      <c r="S37" s="12">
        <v>7.644804782863662</v>
      </c>
      <c r="T37" s="10">
        <v>6.2</v>
      </c>
      <c r="U37" s="13">
        <v>7.768677839788709</v>
      </c>
      <c r="V37" s="10">
        <v>6.3</v>
      </c>
      <c r="W37" s="13">
        <v>7.761140334907645</v>
      </c>
    </row>
    <row r="38" spans="1:23" ht="13.5">
      <c r="A38" s="11" t="s">
        <v>79</v>
      </c>
      <c r="B38" s="10">
        <v>4.9</v>
      </c>
      <c r="C38" s="12">
        <v>7.191345914421924</v>
      </c>
      <c r="D38" s="10">
        <v>4.9</v>
      </c>
      <c r="E38" s="12">
        <v>7.21945271545166</v>
      </c>
      <c r="F38" s="10">
        <v>4.2</v>
      </c>
      <c r="G38" s="13">
        <v>6.444784889710499</v>
      </c>
      <c r="H38" s="10">
        <v>5.9</v>
      </c>
      <c r="I38" s="12">
        <v>7.762859532529505</v>
      </c>
      <c r="J38" s="10">
        <v>5.7</v>
      </c>
      <c r="K38" s="12">
        <v>7.642468340518131</v>
      </c>
      <c r="L38" s="10">
        <v>5.8</v>
      </c>
      <c r="M38" s="12">
        <v>7.668738138948051</v>
      </c>
      <c r="N38" s="10">
        <v>5.6</v>
      </c>
      <c r="O38" s="12">
        <v>7.468989125087061</v>
      </c>
      <c r="P38" s="10">
        <v>5.8</v>
      </c>
      <c r="Q38" s="13">
        <v>7.736442786513426</v>
      </c>
      <c r="R38" s="10">
        <v>5.8</v>
      </c>
      <c r="S38" s="12">
        <v>7.834822563631283</v>
      </c>
      <c r="T38" s="10">
        <v>5.9</v>
      </c>
      <c r="U38" s="13">
        <v>7.953481439433924</v>
      </c>
      <c r="V38" s="10">
        <v>6.1</v>
      </c>
      <c r="W38" s="13">
        <v>7.9510607441560985</v>
      </c>
    </row>
    <row r="39" spans="1:23" ht="13.5">
      <c r="A39" s="11" t="s">
        <v>80</v>
      </c>
      <c r="B39" s="10">
        <v>6.7</v>
      </c>
      <c r="C39" s="12">
        <v>7.384728320363846</v>
      </c>
      <c r="D39" s="10">
        <v>6.7</v>
      </c>
      <c r="E39" s="12">
        <v>7.414417174466997</v>
      </c>
      <c r="F39" s="10">
        <v>6</v>
      </c>
      <c r="G39" s="13">
        <v>6.642246382125596</v>
      </c>
      <c r="H39" s="10">
        <v>7.4</v>
      </c>
      <c r="I39" s="12">
        <v>7.956727684667612</v>
      </c>
      <c r="J39" s="10">
        <v>7.3</v>
      </c>
      <c r="K39" s="12">
        <v>7.834589816176452</v>
      </c>
      <c r="L39" s="10">
        <v>7.3</v>
      </c>
      <c r="M39" s="12">
        <v>7.861963795643747</v>
      </c>
      <c r="N39" s="10">
        <v>7.1</v>
      </c>
      <c r="O39" s="12">
        <v>7.660573997569617</v>
      </c>
      <c r="P39" s="10">
        <v>7.4</v>
      </c>
      <c r="Q39" s="13">
        <v>7.927855743527962</v>
      </c>
      <c r="R39" s="10">
        <v>7.4</v>
      </c>
      <c r="S39" s="12">
        <v>8.025857777529346</v>
      </c>
      <c r="T39" s="10">
        <v>7.5</v>
      </c>
      <c r="U39" s="13">
        <v>8.139652796200004</v>
      </c>
      <c r="V39" s="10">
        <v>7.6</v>
      </c>
      <c r="W39" s="13">
        <v>8.141864311104957</v>
      </c>
    </row>
    <row r="40" spans="1:23" ht="13.5">
      <c r="A40" s="11" t="s">
        <v>81</v>
      </c>
      <c r="B40" s="17">
        <v>10</v>
      </c>
      <c r="C40" s="12">
        <v>7.579308269167524</v>
      </c>
      <c r="D40" s="17">
        <v>10</v>
      </c>
      <c r="E40" s="12">
        <v>7.610286382097284</v>
      </c>
      <c r="F40" s="17">
        <v>9.2</v>
      </c>
      <c r="G40" s="13">
        <v>6.840780718256561</v>
      </c>
      <c r="H40" s="17">
        <v>10.9</v>
      </c>
      <c r="I40" s="12">
        <v>8.151147954425225</v>
      </c>
      <c r="J40" s="17">
        <v>10.7</v>
      </c>
      <c r="K40" s="12">
        <v>8.027474214735289</v>
      </c>
      <c r="L40" s="17">
        <v>10.9</v>
      </c>
      <c r="M40" s="12">
        <v>8.055690574431608</v>
      </c>
      <c r="N40" s="17">
        <v>10.7</v>
      </c>
      <c r="O40" s="12">
        <v>7.852683235207552</v>
      </c>
      <c r="P40" s="17">
        <v>10.7</v>
      </c>
      <c r="Q40" s="13">
        <v>8.120106346777291</v>
      </c>
      <c r="R40" s="17">
        <v>10.7</v>
      </c>
      <c r="S40" s="12">
        <v>8.217722197649504</v>
      </c>
      <c r="T40" s="17">
        <v>10.8</v>
      </c>
      <c r="U40" s="13">
        <v>8.327036527925994</v>
      </c>
      <c r="V40" s="17">
        <v>11.1</v>
      </c>
      <c r="W40" s="13">
        <v>8.33336466447422</v>
      </c>
    </row>
    <row r="41" spans="1:23" ht="13.5">
      <c r="A41" s="11" t="s">
        <v>82</v>
      </c>
      <c r="B41" s="14">
        <v>4.7</v>
      </c>
      <c r="C41" s="15">
        <v>7.77488470634724</v>
      </c>
      <c r="D41" s="14">
        <v>4.6</v>
      </c>
      <c r="E41" s="15">
        <v>7.806852269387447</v>
      </c>
      <c r="F41" s="14">
        <v>3.9</v>
      </c>
      <c r="G41" s="16">
        <v>7.04017594826113</v>
      </c>
      <c r="H41" s="14">
        <v>5.7</v>
      </c>
      <c r="I41" s="15">
        <v>8.345907967771275</v>
      </c>
      <c r="J41" s="14">
        <v>5.5</v>
      </c>
      <c r="K41" s="15">
        <v>8.22092718877433</v>
      </c>
      <c r="L41" s="14">
        <v>5.6</v>
      </c>
      <c r="M41" s="15">
        <v>8.249711816395923</v>
      </c>
      <c r="N41" s="14">
        <v>5.4</v>
      </c>
      <c r="O41" s="15">
        <v>8.045123433110488</v>
      </c>
      <c r="P41" s="14">
        <v>5.6</v>
      </c>
      <c r="Q41" s="16">
        <v>8.312998837326418</v>
      </c>
      <c r="R41" s="14">
        <v>5.6</v>
      </c>
      <c r="S41" s="15">
        <v>8.410229594238611</v>
      </c>
      <c r="T41" s="14">
        <v>5.7</v>
      </c>
      <c r="U41" s="16">
        <v>8.51547686932771</v>
      </c>
      <c r="V41" s="14">
        <v>6.1</v>
      </c>
      <c r="W41" s="16">
        <v>8.525377350505133</v>
      </c>
    </row>
    <row r="42" spans="1:23" ht="13.5">
      <c r="A42" s="39" t="s">
        <v>20</v>
      </c>
      <c r="B42" s="42">
        <f aca="true" t="shared" si="5" ref="B42:W42">AVERAGE(B36:B41)</f>
        <v>6.266666666666668</v>
      </c>
      <c r="C42" s="43">
        <f t="shared" si="5"/>
        <v>7.289767346186451</v>
      </c>
      <c r="D42" s="42">
        <f t="shared" si="5"/>
        <v>6.266666666666667</v>
      </c>
      <c r="E42" s="43">
        <f t="shared" si="5"/>
        <v>7.318280893609991</v>
      </c>
      <c r="F42" s="42">
        <f t="shared" si="5"/>
        <v>5.516666666666667</v>
      </c>
      <c r="G42" s="45">
        <f t="shared" si="5"/>
        <v>6.545086995682511</v>
      </c>
      <c r="H42" s="42">
        <f t="shared" si="5"/>
        <v>7.116666666666667</v>
      </c>
      <c r="I42" s="43">
        <f t="shared" si="5"/>
        <v>7.860673919702699</v>
      </c>
      <c r="J42" s="42">
        <f t="shared" si="5"/>
        <v>6.933333333333334</v>
      </c>
      <c r="K42" s="43">
        <f t="shared" si="5"/>
        <v>7.739677019734145</v>
      </c>
      <c r="L42" s="42">
        <f t="shared" si="5"/>
        <v>7.033333333333334</v>
      </c>
      <c r="M42" s="43">
        <f t="shared" si="5"/>
        <v>7.766159952738806</v>
      </c>
      <c r="N42" s="42">
        <f t="shared" si="5"/>
        <v>6.833333333333332</v>
      </c>
      <c r="O42" s="43">
        <f t="shared" si="5"/>
        <v>7.565612447393934</v>
      </c>
      <c r="P42" s="42">
        <f t="shared" si="5"/>
        <v>7.000000000000001</v>
      </c>
      <c r="Q42" s="45">
        <f t="shared" si="5"/>
        <v>7.8333977533873025</v>
      </c>
      <c r="R42" s="42">
        <f t="shared" si="5"/>
        <v>7.033333333333332</v>
      </c>
      <c r="S42" s="43">
        <f t="shared" si="5"/>
        <v>7.931571804965969</v>
      </c>
      <c r="T42" s="42">
        <f t="shared" si="5"/>
        <v>7.133333333333334</v>
      </c>
      <c r="U42" s="45">
        <f t="shared" si="5"/>
        <v>8.048286988976649</v>
      </c>
      <c r="V42" s="42">
        <f t="shared" si="5"/>
        <v>7.316666666666667</v>
      </c>
      <c r="W42" s="45">
        <f t="shared" si="5"/>
        <v>8.047516337697678</v>
      </c>
    </row>
    <row r="43" spans="1:23" ht="14.25" thickBot="1">
      <c r="A43" s="46" t="s">
        <v>83</v>
      </c>
      <c r="B43" s="49">
        <f aca="true" t="shared" si="6" ref="B43:W43">AVERAGE(B6:B10,B12:B16,B18:B22,B24:B28,B30:B34,B36:B41)</f>
        <v>4.870967741935483</v>
      </c>
      <c r="C43" s="48">
        <f t="shared" si="6"/>
        <v>5.168540484772129</v>
      </c>
      <c r="D43" s="49">
        <f t="shared" si="6"/>
        <v>4.858064516129031</v>
      </c>
      <c r="E43" s="48">
        <f t="shared" si="6"/>
        <v>5.155604072716592</v>
      </c>
      <c r="F43" s="49">
        <f t="shared" si="6"/>
        <v>4.061290322580645</v>
      </c>
      <c r="G43" s="51">
        <f t="shared" si="6"/>
        <v>4.367992955114611</v>
      </c>
      <c r="H43" s="49">
        <f t="shared" si="6"/>
        <v>5.5935483870967735</v>
      </c>
      <c r="I43" s="48">
        <f t="shared" si="6"/>
        <v>5.681865618612213</v>
      </c>
      <c r="J43" s="49">
        <f t="shared" si="6"/>
        <v>5.409677419354838</v>
      </c>
      <c r="K43" s="48">
        <f t="shared" si="6"/>
        <v>5.587439546780723</v>
      </c>
      <c r="L43" s="49">
        <f t="shared" si="6"/>
        <v>5.525806451612904</v>
      </c>
      <c r="M43" s="48">
        <f t="shared" si="6"/>
        <v>5.587521548612868</v>
      </c>
      <c r="N43" s="49">
        <f t="shared" si="6"/>
        <v>5.332258064516129</v>
      </c>
      <c r="O43" s="48">
        <f t="shared" si="6"/>
        <v>5.399445335499392</v>
      </c>
      <c r="P43" s="49">
        <f t="shared" si="6"/>
        <v>5.509677419354838</v>
      </c>
      <c r="Q43" s="51">
        <f t="shared" si="6"/>
        <v>5.699627112148384</v>
      </c>
      <c r="R43" s="49">
        <f t="shared" si="6"/>
        <v>5.551612903225807</v>
      </c>
      <c r="S43" s="48">
        <f t="shared" si="6"/>
        <v>5.79800951261284</v>
      </c>
      <c r="T43" s="49">
        <f t="shared" si="6"/>
        <v>5.7548387096774185</v>
      </c>
      <c r="U43" s="51">
        <f t="shared" si="6"/>
        <v>5.986079305426529</v>
      </c>
      <c r="V43" s="49">
        <f t="shared" si="6"/>
        <v>5.719354838709676</v>
      </c>
      <c r="W43" s="51">
        <f t="shared" si="6"/>
        <v>5.899603458884664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showOutlineSymbols="0" zoomScalePageLayoutView="0" workbookViewId="0" topLeftCell="A1">
      <pane ySplit="5" topLeftCell="A21" activePane="bottomLeft" state="frozen"/>
      <selection pane="topLeft" activeCell="B30" sqref="B30:B34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430</v>
      </c>
      <c r="B6" s="21">
        <v>5.4</v>
      </c>
      <c r="C6" s="33">
        <v>7.971257076075702</v>
      </c>
      <c r="D6" s="10">
        <v>5.3</v>
      </c>
      <c r="E6" s="34">
        <v>8.003908745865221</v>
      </c>
      <c r="F6" s="25">
        <v>4.6</v>
      </c>
      <c r="G6" s="35">
        <v>7.240220791481744</v>
      </c>
      <c r="H6" s="21">
        <v>5.9</v>
      </c>
      <c r="I6" s="33">
        <v>8.540799018336815</v>
      </c>
      <c r="J6" s="10">
        <v>5.8</v>
      </c>
      <c r="K6" s="34">
        <v>8.41475647499913</v>
      </c>
      <c r="L6" s="25">
        <v>5.9</v>
      </c>
      <c r="M6" s="33">
        <v>8.443824956944088</v>
      </c>
      <c r="N6" s="10">
        <v>5.6</v>
      </c>
      <c r="O6" s="34">
        <v>8.237704906381664</v>
      </c>
      <c r="P6" s="25">
        <v>5.9</v>
      </c>
      <c r="Q6" s="35">
        <v>8.50633951759401</v>
      </c>
      <c r="R6" s="21">
        <v>6</v>
      </c>
      <c r="S6" s="33">
        <v>8.603196461069476</v>
      </c>
      <c r="T6" s="10">
        <v>6.1</v>
      </c>
      <c r="U6" s="35">
        <v>8.704818204093023</v>
      </c>
      <c r="V6" s="21">
        <v>6.3</v>
      </c>
      <c r="W6" s="35">
        <v>8.717720569002221</v>
      </c>
    </row>
    <row r="7" spans="1:23" ht="13.5">
      <c r="A7" s="11" t="s">
        <v>84</v>
      </c>
      <c r="B7" s="21">
        <v>5.3</v>
      </c>
      <c r="C7" s="22">
        <v>8.168226199210022</v>
      </c>
      <c r="D7" s="10">
        <v>5.3</v>
      </c>
      <c r="E7" s="12">
        <v>8.201252605708675</v>
      </c>
      <c r="F7" s="25">
        <v>4.6</v>
      </c>
      <c r="G7" s="13">
        <v>7.4407055471322305</v>
      </c>
      <c r="H7" s="21">
        <v>6.2</v>
      </c>
      <c r="I7" s="22">
        <v>8.735616977849785</v>
      </c>
      <c r="J7" s="10">
        <v>6.1</v>
      </c>
      <c r="K7" s="12">
        <v>8.608772683526421</v>
      </c>
      <c r="L7" s="25">
        <v>6.1</v>
      </c>
      <c r="M7" s="22">
        <v>8.637832387473907</v>
      </c>
      <c r="N7" s="10">
        <v>5.9</v>
      </c>
      <c r="O7" s="12">
        <v>8.4302424524159</v>
      </c>
      <c r="P7" s="25">
        <v>6.1</v>
      </c>
      <c r="Q7" s="13">
        <v>8.699937540846243</v>
      </c>
      <c r="R7" s="21">
        <v>6.2</v>
      </c>
      <c r="S7" s="22">
        <v>8.796442718734532</v>
      </c>
      <c r="T7" s="10">
        <v>6.3</v>
      </c>
      <c r="U7" s="13">
        <v>8.894905591203088</v>
      </c>
      <c r="V7" s="21">
        <v>6.5</v>
      </c>
      <c r="W7" s="13">
        <v>8.910215890055856</v>
      </c>
    </row>
    <row r="8" spans="1:23" ht="13.5">
      <c r="A8" s="11" t="s">
        <v>85</v>
      </c>
      <c r="B8" s="21">
        <v>7.6</v>
      </c>
      <c r="C8" s="22">
        <v>8.36559514101873</v>
      </c>
      <c r="D8" s="10">
        <v>7.7</v>
      </c>
      <c r="E8" s="12">
        <v>8.398684415074184</v>
      </c>
      <c r="F8" s="25">
        <v>6.9</v>
      </c>
      <c r="G8" s="13">
        <v>7.641422995008159</v>
      </c>
      <c r="H8" s="21">
        <v>8.4</v>
      </c>
      <c r="I8" s="22">
        <v>8.930163174942683</v>
      </c>
      <c r="J8" s="10">
        <v>8.3</v>
      </c>
      <c r="K8" s="12">
        <v>8.80279006891212</v>
      </c>
      <c r="L8" s="25">
        <v>8.3</v>
      </c>
      <c r="M8" s="22">
        <v>8.831542282001378</v>
      </c>
      <c r="N8" s="10">
        <v>8.1</v>
      </c>
      <c r="O8" s="12">
        <v>8.622556082211846</v>
      </c>
      <c r="P8" s="25">
        <v>8.3</v>
      </c>
      <c r="Q8" s="13">
        <v>8.893605680931959</v>
      </c>
      <c r="R8" s="21">
        <v>8.4</v>
      </c>
      <c r="S8" s="22">
        <v>8.989792391026466</v>
      </c>
      <c r="T8" s="10">
        <v>8.5</v>
      </c>
      <c r="U8" s="13">
        <v>9.085585282812753</v>
      </c>
      <c r="V8" s="21">
        <v>8.6</v>
      </c>
      <c r="W8" s="13">
        <v>9.102688947368698</v>
      </c>
    </row>
    <row r="9" spans="1:23" ht="13.5">
      <c r="A9" s="11" t="s">
        <v>86</v>
      </c>
      <c r="B9" s="21">
        <v>9.9</v>
      </c>
      <c r="C9" s="22">
        <v>8.563170063311635</v>
      </c>
      <c r="D9" s="10">
        <v>10</v>
      </c>
      <c r="E9" s="12">
        <v>8.596009375166227</v>
      </c>
      <c r="F9" s="25">
        <v>9.2</v>
      </c>
      <c r="G9" s="13">
        <v>7.842169280864546</v>
      </c>
      <c r="H9" s="21">
        <v>10.6</v>
      </c>
      <c r="I9" s="22">
        <v>9.12424523709032</v>
      </c>
      <c r="J9" s="10">
        <v>10.4</v>
      </c>
      <c r="K9" s="12">
        <v>8.996627278440908</v>
      </c>
      <c r="L9" s="25">
        <v>10.5</v>
      </c>
      <c r="M9" s="22">
        <v>9.02476938390826</v>
      </c>
      <c r="N9" s="10">
        <v>10.3</v>
      </c>
      <c r="O9" s="12">
        <v>8.814471716568129</v>
      </c>
      <c r="P9" s="25">
        <v>10.5</v>
      </c>
      <c r="Q9" s="13">
        <v>9.087161077880964</v>
      </c>
      <c r="R9" s="21">
        <v>10.5</v>
      </c>
      <c r="S9" s="22">
        <v>9.183074250798672</v>
      </c>
      <c r="T9" s="10">
        <v>10.7</v>
      </c>
      <c r="U9" s="13">
        <v>9.276705231122502</v>
      </c>
      <c r="V9" s="21">
        <v>10.7</v>
      </c>
      <c r="W9" s="13">
        <v>9.294970104296722</v>
      </c>
    </row>
    <row r="10" spans="1:23" ht="13.5">
      <c r="A10" s="11" t="s">
        <v>87</v>
      </c>
      <c r="B10" s="36">
        <v>10.7</v>
      </c>
      <c r="C10" s="23">
        <v>8.760761055799998</v>
      </c>
      <c r="D10" s="37">
        <v>10.8</v>
      </c>
      <c r="E10" s="15">
        <v>8.793038155809171</v>
      </c>
      <c r="F10" s="38">
        <v>10</v>
      </c>
      <c r="G10" s="16">
        <v>8.042744781222446</v>
      </c>
      <c r="H10" s="36">
        <v>12</v>
      </c>
      <c r="I10" s="23">
        <v>9.317677890717437</v>
      </c>
      <c r="J10" s="37">
        <v>11.5</v>
      </c>
      <c r="K10" s="15">
        <v>9.190108073368744</v>
      </c>
      <c r="L10" s="38">
        <v>12.2</v>
      </c>
      <c r="M10" s="23">
        <v>9.217335748277204</v>
      </c>
      <c r="N10" s="37">
        <v>11.9</v>
      </c>
      <c r="O10" s="15">
        <v>9.005821843304535</v>
      </c>
      <c r="P10" s="38">
        <v>11.5</v>
      </c>
      <c r="Q10" s="16">
        <v>9.280425955175854</v>
      </c>
      <c r="R10" s="36">
        <v>11.4</v>
      </c>
      <c r="S10" s="23">
        <v>9.376122431948632</v>
      </c>
      <c r="T10" s="37">
        <v>11.5</v>
      </c>
      <c r="U10" s="16">
        <v>9.46811558178829</v>
      </c>
      <c r="V10" s="36">
        <v>11.7</v>
      </c>
      <c r="W10" s="16">
        <v>9.486895088927543</v>
      </c>
    </row>
    <row r="11" spans="1:23" ht="13.5">
      <c r="A11" s="39" t="s">
        <v>88</v>
      </c>
      <c r="B11" s="40">
        <f aca="true" t="shared" si="0" ref="B11:W11">AVERAGE(B6:B10)</f>
        <v>7.7799999999999985</v>
      </c>
      <c r="C11" s="41">
        <f t="shared" si="0"/>
        <v>8.365801907083217</v>
      </c>
      <c r="D11" s="42">
        <f t="shared" si="0"/>
        <v>7.82</v>
      </c>
      <c r="E11" s="43">
        <f t="shared" si="0"/>
        <v>8.398578659524695</v>
      </c>
      <c r="F11" s="44">
        <f t="shared" si="0"/>
        <v>7.06</v>
      </c>
      <c r="G11" s="45">
        <f t="shared" si="0"/>
        <v>7.641452679141826</v>
      </c>
      <c r="H11" s="40">
        <f t="shared" si="0"/>
        <v>8.620000000000001</v>
      </c>
      <c r="I11" s="41">
        <f t="shared" si="0"/>
        <v>8.929700459787409</v>
      </c>
      <c r="J11" s="42">
        <f t="shared" si="0"/>
        <v>8.42</v>
      </c>
      <c r="K11" s="43">
        <f t="shared" si="0"/>
        <v>8.802610915849465</v>
      </c>
      <c r="L11" s="44">
        <f t="shared" si="0"/>
        <v>8.6</v>
      </c>
      <c r="M11" s="41">
        <f t="shared" si="0"/>
        <v>8.831060951720968</v>
      </c>
      <c r="N11" s="42">
        <f t="shared" si="0"/>
        <v>8.360000000000001</v>
      </c>
      <c r="O11" s="43">
        <f t="shared" si="0"/>
        <v>8.622159400176415</v>
      </c>
      <c r="P11" s="44">
        <f t="shared" si="0"/>
        <v>8.459999999999999</v>
      </c>
      <c r="Q11" s="45">
        <f t="shared" si="0"/>
        <v>8.893493954485805</v>
      </c>
      <c r="R11" s="40">
        <f t="shared" si="0"/>
        <v>8.5</v>
      </c>
      <c r="S11" s="41">
        <f t="shared" si="0"/>
        <v>8.989725650715556</v>
      </c>
      <c r="T11" s="42">
        <f t="shared" si="0"/>
        <v>8.62</v>
      </c>
      <c r="U11" s="45">
        <f t="shared" si="0"/>
        <v>9.086025978203931</v>
      </c>
      <c r="V11" s="40">
        <f t="shared" si="0"/>
        <v>8.76</v>
      </c>
      <c r="W11" s="45">
        <f t="shared" si="0"/>
        <v>9.102498119930209</v>
      </c>
    </row>
    <row r="12" spans="1:23" ht="13.5">
      <c r="A12" s="11" t="s">
        <v>89</v>
      </c>
      <c r="B12" s="21">
        <v>12.8</v>
      </c>
      <c r="C12" s="33">
        <v>8.958182941674238</v>
      </c>
      <c r="D12" s="10">
        <v>12.8</v>
      </c>
      <c r="E12" s="34">
        <v>8.989587694494777</v>
      </c>
      <c r="F12" s="10">
        <v>12.1</v>
      </c>
      <c r="G12" s="35">
        <v>8.242954942517905</v>
      </c>
      <c r="H12" s="10">
        <v>13.9</v>
      </c>
      <c r="I12" s="33">
        <v>9.51028371483086</v>
      </c>
      <c r="J12" s="10">
        <v>13.5</v>
      </c>
      <c r="K12" s="34">
        <v>9.383062019009994</v>
      </c>
      <c r="L12" s="10">
        <v>13.9</v>
      </c>
      <c r="M12" s="33">
        <v>9.409071435619824</v>
      </c>
      <c r="N12" s="10">
        <v>13.6</v>
      </c>
      <c r="O12" s="34">
        <v>9.196446131944796</v>
      </c>
      <c r="P12" s="10">
        <v>13.5</v>
      </c>
      <c r="Q12" s="35">
        <v>9.473228304722848</v>
      </c>
      <c r="R12" s="10">
        <v>13.5</v>
      </c>
      <c r="S12" s="33">
        <v>9.568777004437354</v>
      </c>
      <c r="T12" s="10">
        <v>13.6</v>
      </c>
      <c r="U12" s="35">
        <v>9.659669151542786</v>
      </c>
      <c r="V12" s="10">
        <v>13.7</v>
      </c>
      <c r="W12" s="35">
        <v>9.678305594753592</v>
      </c>
    </row>
    <row r="13" spans="1:23" ht="13.5">
      <c r="A13" s="11" t="s">
        <v>90</v>
      </c>
      <c r="B13" s="21">
        <v>14.4</v>
      </c>
      <c r="C13" s="22">
        <v>9.15525605257931</v>
      </c>
      <c r="D13" s="10">
        <v>14.4</v>
      </c>
      <c r="E13" s="12">
        <v>9.185481956126088</v>
      </c>
      <c r="F13" s="10">
        <v>13.8</v>
      </c>
      <c r="G13" s="13">
        <v>8.44261108969124</v>
      </c>
      <c r="H13" s="10">
        <v>15.5</v>
      </c>
      <c r="I13" s="22">
        <v>9.701893843875187</v>
      </c>
      <c r="J13" s="10">
        <v>15.1</v>
      </c>
      <c r="K13" s="12">
        <v>9.575325139786667</v>
      </c>
      <c r="L13" s="10">
        <v>15.5</v>
      </c>
      <c r="M13" s="22">
        <v>9.599815153166674</v>
      </c>
      <c r="N13" s="10">
        <v>15.3</v>
      </c>
      <c r="O13" s="12">
        <v>9.386192002614456</v>
      </c>
      <c r="P13" s="10">
        <v>15.2</v>
      </c>
      <c r="Q13" s="13">
        <v>9.665402535786178</v>
      </c>
      <c r="R13" s="10">
        <v>15.2</v>
      </c>
      <c r="S13" s="22">
        <v>9.760884509545175</v>
      </c>
      <c r="T13" s="10">
        <v>15.3</v>
      </c>
      <c r="U13" s="13">
        <v>9.851221887841175</v>
      </c>
      <c r="V13" s="10">
        <v>15.5</v>
      </c>
      <c r="W13" s="13">
        <v>9.869049843752991</v>
      </c>
    </row>
    <row r="14" spans="1:23" ht="13.5">
      <c r="A14" s="11" t="s">
        <v>91</v>
      </c>
      <c r="B14" s="21">
        <v>16.4</v>
      </c>
      <c r="C14" s="22">
        <v>9.35180696839237</v>
      </c>
      <c r="D14" s="10">
        <v>16.4</v>
      </c>
      <c r="E14" s="12">
        <v>9.380552648956357</v>
      </c>
      <c r="F14" s="10">
        <v>15.7</v>
      </c>
      <c r="G14" s="13">
        <v>8.641531199530831</v>
      </c>
      <c r="H14" s="10">
        <v>17.3</v>
      </c>
      <c r="I14" s="22">
        <v>9.892348615882593</v>
      </c>
      <c r="J14" s="10">
        <v>17</v>
      </c>
      <c r="K14" s="12">
        <v>9.766740535607976</v>
      </c>
      <c r="L14" s="10">
        <v>17.3</v>
      </c>
      <c r="M14" s="22">
        <v>9.789414840275384</v>
      </c>
      <c r="N14" s="10">
        <v>17.1</v>
      </c>
      <c r="O14" s="12">
        <v>9.574915146243445</v>
      </c>
      <c r="P14" s="10">
        <v>17</v>
      </c>
      <c r="Q14" s="13">
        <v>9.856790084412712</v>
      </c>
      <c r="R14" s="10">
        <v>17.1</v>
      </c>
      <c r="S14" s="22">
        <v>9.95229845286663</v>
      </c>
      <c r="T14" s="10">
        <v>17.2</v>
      </c>
      <c r="U14" s="13">
        <v>10.042633308495216</v>
      </c>
      <c r="V14" s="10">
        <v>17.2</v>
      </c>
      <c r="W14" s="13">
        <v>10.058983108965538</v>
      </c>
    </row>
    <row r="15" spans="1:23" ht="13.5">
      <c r="A15" s="11" t="s">
        <v>92</v>
      </c>
      <c r="B15" s="21">
        <v>12.8</v>
      </c>
      <c r="C15" s="22">
        <v>9.547669217461694</v>
      </c>
      <c r="D15" s="10">
        <v>12.8</v>
      </c>
      <c r="E15" s="12">
        <v>9.574639892529344</v>
      </c>
      <c r="F15" s="10">
        <v>12.1</v>
      </c>
      <c r="G15" s="13">
        <v>8.839540634331279</v>
      </c>
      <c r="H15" s="10">
        <v>13.3</v>
      </c>
      <c r="I15" s="22">
        <v>10.081498162383095</v>
      </c>
      <c r="J15" s="10">
        <v>13.1</v>
      </c>
      <c r="K15" s="12">
        <v>9.957158956220836</v>
      </c>
      <c r="L15" s="10">
        <v>13.2</v>
      </c>
      <c r="M15" s="22">
        <v>9.977728194920877</v>
      </c>
      <c r="N15" s="10">
        <v>12.9</v>
      </c>
      <c r="O15" s="12">
        <v>9.762479993515731</v>
      </c>
      <c r="P15" s="10">
        <v>13.2</v>
      </c>
      <c r="Q15" s="13">
        <v>10.0472399801559</v>
      </c>
      <c r="R15" s="10">
        <v>13.3</v>
      </c>
      <c r="S15" s="22">
        <v>10.142879752862264</v>
      </c>
      <c r="T15" s="10">
        <v>13.4</v>
      </c>
      <c r="U15" s="13">
        <v>10.233766919419768</v>
      </c>
      <c r="V15" s="10">
        <v>13.3</v>
      </c>
      <c r="W15" s="13">
        <v>10.247968193942363</v>
      </c>
    </row>
    <row r="16" spans="1:23" ht="13.5">
      <c r="A16" s="11" t="s">
        <v>93</v>
      </c>
      <c r="B16" s="36">
        <v>8.8</v>
      </c>
      <c r="C16" s="23">
        <v>9.742683933247879</v>
      </c>
      <c r="D16" s="37">
        <v>8.7</v>
      </c>
      <c r="E16" s="15">
        <v>9.767592833761478</v>
      </c>
      <c r="F16" s="37">
        <v>8.1</v>
      </c>
      <c r="G16" s="16">
        <v>9.03647283169955</v>
      </c>
      <c r="H16" s="37">
        <v>9.1</v>
      </c>
      <c r="I16" s="23">
        <v>10.269202936958465</v>
      </c>
      <c r="J16" s="37">
        <v>9.1</v>
      </c>
      <c r="K16" s="15">
        <v>10.146439330465173</v>
      </c>
      <c r="L16" s="37">
        <v>9</v>
      </c>
      <c r="M16" s="23">
        <v>10.16462313865661</v>
      </c>
      <c r="N16" s="37">
        <v>8.8</v>
      </c>
      <c r="O16" s="15">
        <v>9.948760130374875</v>
      </c>
      <c r="P16" s="37">
        <v>9.2</v>
      </c>
      <c r="Q16" s="16">
        <v>10.236609367209098</v>
      </c>
      <c r="R16" s="37">
        <v>9.3</v>
      </c>
      <c r="S16" s="23">
        <v>10.332497143110432</v>
      </c>
      <c r="T16" s="37">
        <v>9.4</v>
      </c>
      <c r="U16" s="16">
        <v>10.424490608784696</v>
      </c>
      <c r="V16" s="37">
        <v>9.5</v>
      </c>
      <c r="W16" s="16">
        <v>10.43587586675352</v>
      </c>
    </row>
    <row r="17" spans="1:23" ht="13.5">
      <c r="A17" s="39" t="s">
        <v>94</v>
      </c>
      <c r="B17" s="40">
        <f aca="true" t="shared" si="1" ref="B17:W17">AVERAGE(B12:B16)</f>
        <v>13.040000000000001</v>
      </c>
      <c r="C17" s="41">
        <f t="shared" si="1"/>
        <v>9.351119822671098</v>
      </c>
      <c r="D17" s="42">
        <f t="shared" si="1"/>
        <v>13.020000000000001</v>
      </c>
      <c r="E17" s="43">
        <f t="shared" si="1"/>
        <v>9.379571005173608</v>
      </c>
      <c r="F17" s="44">
        <f t="shared" si="1"/>
        <v>12.36</v>
      </c>
      <c r="G17" s="45">
        <f t="shared" si="1"/>
        <v>8.64062213955416</v>
      </c>
      <c r="H17" s="40">
        <f t="shared" si="1"/>
        <v>13.819999999999999</v>
      </c>
      <c r="I17" s="41">
        <f t="shared" si="1"/>
        <v>9.89104545478604</v>
      </c>
      <c r="J17" s="42">
        <f t="shared" si="1"/>
        <v>13.559999999999999</v>
      </c>
      <c r="K17" s="43">
        <f t="shared" si="1"/>
        <v>9.765745196218129</v>
      </c>
      <c r="L17" s="44">
        <f t="shared" si="1"/>
        <v>13.780000000000001</v>
      </c>
      <c r="M17" s="41">
        <f t="shared" si="1"/>
        <v>9.788130552527873</v>
      </c>
      <c r="N17" s="42">
        <f t="shared" si="1"/>
        <v>13.540000000000001</v>
      </c>
      <c r="O17" s="43">
        <f t="shared" si="1"/>
        <v>9.573758680938662</v>
      </c>
      <c r="P17" s="44">
        <f t="shared" si="1"/>
        <v>13.620000000000001</v>
      </c>
      <c r="Q17" s="45">
        <f t="shared" si="1"/>
        <v>9.855854054457348</v>
      </c>
      <c r="R17" s="40">
        <f t="shared" si="1"/>
        <v>13.679999999999998</v>
      </c>
      <c r="S17" s="41">
        <f t="shared" si="1"/>
        <v>9.95146737256437</v>
      </c>
      <c r="T17" s="42">
        <f t="shared" si="1"/>
        <v>13.779999999999998</v>
      </c>
      <c r="U17" s="45">
        <f t="shared" si="1"/>
        <v>10.042356375216729</v>
      </c>
      <c r="V17" s="40">
        <f t="shared" si="1"/>
        <v>13.84</v>
      </c>
      <c r="W17" s="45">
        <f t="shared" si="1"/>
        <v>10.058036521633602</v>
      </c>
    </row>
    <row r="18" spans="1:23" ht="13.5">
      <c r="A18" s="11" t="s">
        <v>95</v>
      </c>
      <c r="B18" s="10">
        <v>9.9</v>
      </c>
      <c r="C18" s="33">
        <v>9.936700463616624</v>
      </c>
      <c r="D18" s="10">
        <v>9.8</v>
      </c>
      <c r="E18" s="34">
        <v>9.959270207665607</v>
      </c>
      <c r="F18" s="10">
        <v>9.2</v>
      </c>
      <c r="G18" s="35">
        <v>9.232169946642422</v>
      </c>
      <c r="H18" s="10">
        <v>10.1</v>
      </c>
      <c r="I18" s="33">
        <v>10.455334179758253</v>
      </c>
      <c r="J18" s="10">
        <v>10.1</v>
      </c>
      <c r="K18" s="34">
        <v>10.334449247678993</v>
      </c>
      <c r="L18" s="10">
        <v>10</v>
      </c>
      <c r="M18" s="33">
        <v>10.349978217875256</v>
      </c>
      <c r="N18" s="10">
        <v>9.8</v>
      </c>
      <c r="O18" s="34">
        <v>10.133638658272172</v>
      </c>
      <c r="P18" s="10">
        <v>10.2</v>
      </c>
      <c r="Q18" s="35">
        <v>10.424763977375616</v>
      </c>
      <c r="R18" s="10">
        <v>10.4</v>
      </c>
      <c r="S18" s="33">
        <v>10.521027526735615</v>
      </c>
      <c r="T18" s="10">
        <v>10.5</v>
      </c>
      <c r="U18" s="35">
        <v>10.614677016041142</v>
      </c>
      <c r="V18" s="10">
        <v>10.5</v>
      </c>
      <c r="W18" s="35">
        <v>10.622585246555948</v>
      </c>
    </row>
    <row r="19" spans="1:23" ht="13.5">
      <c r="A19" s="11" t="s">
        <v>96</v>
      </c>
      <c r="B19" s="10">
        <v>9.4</v>
      </c>
      <c r="C19" s="22">
        <v>10.129576929363525</v>
      </c>
      <c r="D19" s="10">
        <v>9.4</v>
      </c>
      <c r="E19" s="12">
        <v>10.149540839596733</v>
      </c>
      <c r="F19" s="10">
        <v>8.7</v>
      </c>
      <c r="G19" s="13">
        <v>9.426483442391701</v>
      </c>
      <c r="H19" s="10">
        <v>9.9</v>
      </c>
      <c r="I19" s="22">
        <v>10.63977431574611</v>
      </c>
      <c r="J19" s="10">
        <v>9.8</v>
      </c>
      <c r="K19" s="12">
        <v>10.521065388825063</v>
      </c>
      <c r="L19" s="10">
        <v>9.7</v>
      </c>
      <c r="M19" s="22">
        <v>10.533682939647264</v>
      </c>
      <c r="N19" s="10">
        <v>9.5</v>
      </c>
      <c r="O19" s="12">
        <v>10.31700849772991</v>
      </c>
      <c r="P19" s="10">
        <v>9.8</v>
      </c>
      <c r="Q19" s="13">
        <v>10.61157855263368</v>
      </c>
      <c r="R19" s="10">
        <v>10</v>
      </c>
      <c r="S19" s="22">
        <v>10.708356281827896</v>
      </c>
      <c r="T19" s="10">
        <v>10</v>
      </c>
      <c r="U19" s="13">
        <v>10.804203874472602</v>
      </c>
      <c r="V19" s="10">
        <v>10</v>
      </c>
      <c r="W19" s="13">
        <v>10.807984141052055</v>
      </c>
    </row>
    <row r="20" spans="1:23" ht="13.5">
      <c r="A20" s="11" t="s">
        <v>97</v>
      </c>
      <c r="B20" s="10">
        <v>7.9</v>
      </c>
      <c r="C20" s="22">
        <v>10.321180728904222</v>
      </c>
      <c r="D20" s="10">
        <v>8</v>
      </c>
      <c r="E20" s="12">
        <v>10.338284086300284</v>
      </c>
      <c r="F20" s="10">
        <v>7.2</v>
      </c>
      <c r="G20" s="13">
        <v>9.619274626768654</v>
      </c>
      <c r="H20" s="10">
        <v>8.5</v>
      </c>
      <c r="I20" s="22">
        <v>10.822417284906358</v>
      </c>
      <c r="J20" s="10">
        <v>8.4</v>
      </c>
      <c r="K20" s="12">
        <v>10.70617390525161</v>
      </c>
      <c r="L20" s="10">
        <v>8.3</v>
      </c>
      <c r="M20" s="22">
        <v>10.71563804087376</v>
      </c>
      <c r="N20" s="10">
        <v>8.1</v>
      </c>
      <c r="O20" s="12">
        <v>10.498772634183894</v>
      </c>
      <c r="P20" s="10">
        <v>8.4</v>
      </c>
      <c r="Q20" s="13">
        <v>10.796937215397246</v>
      </c>
      <c r="R20" s="10">
        <v>8.5</v>
      </c>
      <c r="S20" s="22">
        <v>10.894377517009712</v>
      </c>
      <c r="T20" s="10">
        <v>8.6</v>
      </c>
      <c r="U20" s="13">
        <v>10.99295432610713</v>
      </c>
      <c r="V20" s="10">
        <v>8.6</v>
      </c>
      <c r="W20" s="13">
        <v>10.991969333504812</v>
      </c>
    </row>
    <row r="21" spans="1:23" ht="13.5">
      <c r="A21" s="11" t="s">
        <v>98</v>
      </c>
      <c r="B21" s="10">
        <v>11.4</v>
      </c>
      <c r="C21" s="22">
        <v>10.511388986434035</v>
      </c>
      <c r="D21" s="10">
        <v>11.4</v>
      </c>
      <c r="E21" s="12">
        <v>10.525390213459719</v>
      </c>
      <c r="F21" s="10">
        <v>10.7</v>
      </c>
      <c r="G21" s="13">
        <v>9.810415131252551</v>
      </c>
      <c r="H21" s="10">
        <v>12.4</v>
      </c>
      <c r="I21" s="22">
        <v>11.003168803110306</v>
      </c>
      <c r="J21" s="10">
        <v>12.1</v>
      </c>
      <c r="K21" s="12">
        <v>10.889670743350711</v>
      </c>
      <c r="L21" s="10">
        <v>12.4</v>
      </c>
      <c r="M21" s="22">
        <v>10.895755689952182</v>
      </c>
      <c r="N21" s="10">
        <v>12.2</v>
      </c>
      <c r="O21" s="12">
        <v>10.678844305463308</v>
      </c>
      <c r="P21" s="10">
        <v>12.1</v>
      </c>
      <c r="Q21" s="13">
        <v>10.980733784924773</v>
      </c>
      <c r="R21" s="10">
        <v>12</v>
      </c>
      <c r="S21" s="22">
        <v>11.078994276647226</v>
      </c>
      <c r="T21" s="10">
        <v>12.2</v>
      </c>
      <c r="U21" s="13">
        <v>11.180817208015686</v>
      </c>
      <c r="V21" s="10">
        <v>12.3</v>
      </c>
      <c r="W21" s="13">
        <v>11.17444681831574</v>
      </c>
    </row>
    <row r="22" spans="1:23" ht="13.5">
      <c r="A22" s="11" t="s">
        <v>99</v>
      </c>
      <c r="B22" s="37">
        <v>13.7</v>
      </c>
      <c r="C22" s="23">
        <v>10.700088941248096</v>
      </c>
      <c r="D22" s="37">
        <v>13.7</v>
      </c>
      <c r="E22" s="15">
        <v>10.710760707869788</v>
      </c>
      <c r="F22" s="37">
        <v>12.9</v>
      </c>
      <c r="G22" s="16">
        <v>9.999787330298252</v>
      </c>
      <c r="H22" s="37">
        <v>14.1</v>
      </c>
      <c r="I22" s="23">
        <v>11.181946552816378</v>
      </c>
      <c r="J22" s="37">
        <v>14</v>
      </c>
      <c r="K22" s="15">
        <v>11.071461913737913</v>
      </c>
      <c r="L22" s="37">
        <v>14.1</v>
      </c>
      <c r="M22" s="23">
        <v>11.07395962061601</v>
      </c>
      <c r="N22" s="37">
        <v>13.8</v>
      </c>
      <c r="O22" s="15">
        <v>10.857147130659811</v>
      </c>
      <c r="P22" s="37">
        <v>14.1</v>
      </c>
      <c r="Q22" s="16">
        <v>11.16287203868609</v>
      </c>
      <c r="R22" s="37">
        <v>14.1</v>
      </c>
      <c r="S22" s="23">
        <v>11.262118695542908</v>
      </c>
      <c r="T22" s="37">
        <v>14.2</v>
      </c>
      <c r="U22" s="16">
        <v>11.367687309211655</v>
      </c>
      <c r="V22" s="37">
        <v>14.3</v>
      </c>
      <c r="W22" s="16">
        <v>11.355331984515347</v>
      </c>
    </row>
    <row r="23" spans="1:23" ht="13.5">
      <c r="A23" s="39" t="s">
        <v>100</v>
      </c>
      <c r="B23" s="40">
        <f aca="true" t="shared" si="2" ref="B23:W23">AVERAGE(B18:B22)</f>
        <v>10.459999999999999</v>
      </c>
      <c r="C23" s="41">
        <f t="shared" si="2"/>
        <v>10.3197872099133</v>
      </c>
      <c r="D23" s="42">
        <f t="shared" si="2"/>
        <v>10.459999999999999</v>
      </c>
      <c r="E23" s="43">
        <f t="shared" si="2"/>
        <v>10.336649210978425</v>
      </c>
      <c r="F23" s="44">
        <f t="shared" si="2"/>
        <v>9.739999999999998</v>
      </c>
      <c r="G23" s="45">
        <f t="shared" si="2"/>
        <v>9.617626095470715</v>
      </c>
      <c r="H23" s="40">
        <f t="shared" si="2"/>
        <v>11</v>
      </c>
      <c r="I23" s="41">
        <f t="shared" si="2"/>
        <v>10.82052822726748</v>
      </c>
      <c r="J23" s="42">
        <f t="shared" si="2"/>
        <v>10.879999999999999</v>
      </c>
      <c r="K23" s="43">
        <f t="shared" si="2"/>
        <v>10.704564239768859</v>
      </c>
      <c r="L23" s="44">
        <f t="shared" si="2"/>
        <v>10.9</v>
      </c>
      <c r="M23" s="41">
        <f t="shared" si="2"/>
        <v>10.713802901792894</v>
      </c>
      <c r="N23" s="42">
        <f t="shared" si="2"/>
        <v>10.679999999999998</v>
      </c>
      <c r="O23" s="43">
        <f t="shared" si="2"/>
        <v>10.497082245261819</v>
      </c>
      <c r="P23" s="44">
        <f t="shared" si="2"/>
        <v>10.92</v>
      </c>
      <c r="Q23" s="45">
        <f t="shared" si="2"/>
        <v>10.79537711380348</v>
      </c>
      <c r="R23" s="40">
        <f t="shared" si="2"/>
        <v>11</v>
      </c>
      <c r="S23" s="41">
        <f t="shared" si="2"/>
        <v>10.892974859552671</v>
      </c>
      <c r="T23" s="42">
        <f t="shared" si="2"/>
        <v>11.1</v>
      </c>
      <c r="U23" s="45">
        <f t="shared" si="2"/>
        <v>10.992067946769641</v>
      </c>
      <c r="V23" s="40">
        <f t="shared" si="2"/>
        <v>11.14</v>
      </c>
      <c r="W23" s="45">
        <f t="shared" si="2"/>
        <v>10.990463504788782</v>
      </c>
    </row>
    <row r="24" spans="1:23" ht="13.5">
      <c r="A24" s="11" t="s">
        <v>101</v>
      </c>
      <c r="B24" s="10">
        <v>15.6</v>
      </c>
      <c r="C24" s="33">
        <v>10.887178276312742</v>
      </c>
      <c r="D24" s="10">
        <v>15.5</v>
      </c>
      <c r="E24" s="34">
        <v>10.894308522801492</v>
      </c>
      <c r="F24" s="10">
        <v>14.9</v>
      </c>
      <c r="G24" s="35">
        <v>10.187284698841246</v>
      </c>
      <c r="H24" s="10">
        <v>16.5</v>
      </c>
      <c r="I24" s="33">
        <v>11.358680303253808</v>
      </c>
      <c r="J24" s="10">
        <v>16.2</v>
      </c>
      <c r="K24" s="34">
        <v>11.2514637039422</v>
      </c>
      <c r="L24" s="10">
        <v>16.4</v>
      </c>
      <c r="M24" s="33">
        <v>11.250185198070227</v>
      </c>
      <c r="N24" s="10">
        <v>16.2</v>
      </c>
      <c r="O24" s="34">
        <v>11.03361518052827</v>
      </c>
      <c r="P24" s="10">
        <v>16.2</v>
      </c>
      <c r="Q24" s="35">
        <v>11.343265917859085</v>
      </c>
      <c r="R24" s="10">
        <v>16.2</v>
      </c>
      <c r="S24" s="33">
        <v>11.443672103280157</v>
      </c>
      <c r="T24" s="10">
        <v>16.4</v>
      </c>
      <c r="U24" s="35">
        <v>11.55346559755655</v>
      </c>
      <c r="V24" s="10">
        <v>16.4</v>
      </c>
      <c r="W24" s="35">
        <v>11.53454974685889</v>
      </c>
    </row>
    <row r="25" spans="1:23" ht="13.5">
      <c r="A25" s="11" t="s">
        <v>102</v>
      </c>
      <c r="B25" s="10">
        <v>14.2</v>
      </c>
      <c r="C25" s="22">
        <v>11.07256538458881</v>
      </c>
      <c r="D25" s="10">
        <v>14.2</v>
      </c>
      <c r="E25" s="12">
        <v>11.075958255571523</v>
      </c>
      <c r="F25" s="10">
        <v>13.6</v>
      </c>
      <c r="G25" s="13">
        <v>10.372812106333031</v>
      </c>
      <c r="H25" s="10">
        <v>14.8</v>
      </c>
      <c r="I25" s="22">
        <v>11.533311960213437</v>
      </c>
      <c r="J25" s="10">
        <v>14.6</v>
      </c>
      <c r="K25" s="12">
        <v>11.429602833964468</v>
      </c>
      <c r="L25" s="10">
        <v>14.8</v>
      </c>
      <c r="M25" s="22">
        <v>11.42437941799879</v>
      </c>
      <c r="N25" s="10">
        <v>14.5</v>
      </c>
      <c r="O25" s="12">
        <v>11.208192989946323</v>
      </c>
      <c r="P25" s="10">
        <v>14.7</v>
      </c>
      <c r="Q25" s="13">
        <v>11.521839676490993</v>
      </c>
      <c r="R25" s="10">
        <v>14.8</v>
      </c>
      <c r="S25" s="22">
        <v>11.623585078718227</v>
      </c>
      <c r="T25" s="10">
        <v>14.9</v>
      </c>
      <c r="U25" s="13">
        <v>11.738059416265813</v>
      </c>
      <c r="V25" s="10">
        <v>15</v>
      </c>
      <c r="W25" s="13">
        <v>11.712034624561385</v>
      </c>
    </row>
    <row r="26" spans="1:23" ht="13.5">
      <c r="A26" s="11" t="s">
        <v>103</v>
      </c>
      <c r="B26" s="10">
        <v>14.1</v>
      </c>
      <c r="C26" s="22">
        <v>11.256169572024328</v>
      </c>
      <c r="D26" s="10">
        <v>14.2</v>
      </c>
      <c r="E26" s="12">
        <v>11.255646256779574</v>
      </c>
      <c r="F26" s="10">
        <v>13.4</v>
      </c>
      <c r="G26" s="13">
        <v>10.556286046061949</v>
      </c>
      <c r="H26" s="10">
        <v>14.1</v>
      </c>
      <c r="I26" s="22">
        <v>11.70579554603722</v>
      </c>
      <c r="J26" s="10">
        <v>14.1</v>
      </c>
      <c r="K26" s="12">
        <v>11.605816554432005</v>
      </c>
      <c r="L26" s="10">
        <v>14</v>
      </c>
      <c r="M26" s="22">
        <v>11.596500839465653</v>
      </c>
      <c r="N26" s="10">
        <v>13.8</v>
      </c>
      <c r="O26" s="12">
        <v>11.38083551333572</v>
      </c>
      <c r="P26" s="10">
        <v>14.2</v>
      </c>
      <c r="Q26" s="13">
        <v>11.69852797422066</v>
      </c>
      <c r="R26" s="10">
        <v>14.4</v>
      </c>
      <c r="S26" s="22">
        <v>11.801797455453249</v>
      </c>
      <c r="T26" s="10">
        <v>14.4</v>
      </c>
      <c r="U26" s="13">
        <v>11.921382649794253</v>
      </c>
      <c r="V26" s="10">
        <v>14.2</v>
      </c>
      <c r="W26" s="13">
        <v>11.887730768042013</v>
      </c>
    </row>
    <row r="27" spans="1:23" ht="13.5">
      <c r="A27" s="11" t="s">
        <v>104</v>
      </c>
      <c r="B27" s="10">
        <v>11.6</v>
      </c>
      <c r="C27" s="22">
        <v>11.43792119655551</v>
      </c>
      <c r="D27" s="10">
        <v>11.7</v>
      </c>
      <c r="E27" s="12">
        <v>11.43332067112815</v>
      </c>
      <c r="F27" s="10">
        <v>10.9</v>
      </c>
      <c r="G27" s="13">
        <v>10.737634798932195</v>
      </c>
      <c r="H27" s="10">
        <v>11.8</v>
      </c>
      <c r="I27" s="22">
        <v>11.876097110857458</v>
      </c>
      <c r="J27" s="10">
        <v>11.8</v>
      </c>
      <c r="K27" s="12">
        <v>11.78005268744427</v>
      </c>
      <c r="L27" s="10">
        <v>11.7</v>
      </c>
      <c r="M27" s="22">
        <v>11.766519453164161</v>
      </c>
      <c r="N27" s="10">
        <v>11.5</v>
      </c>
      <c r="O27" s="12">
        <v>11.551508024313222</v>
      </c>
      <c r="P27" s="10">
        <v>11.9</v>
      </c>
      <c r="Q27" s="13">
        <v>11.87327591281631</v>
      </c>
      <c r="R27" s="10">
        <v>12</v>
      </c>
      <c r="S27" s="22">
        <v>11.978258279367477</v>
      </c>
      <c r="T27" s="10">
        <v>12.1</v>
      </c>
      <c r="U27" s="13">
        <v>12.103355859062825</v>
      </c>
      <c r="V27" s="10">
        <v>12</v>
      </c>
      <c r="W27" s="13">
        <v>12.061591934377448</v>
      </c>
    </row>
    <row r="28" spans="1:23" ht="13.5">
      <c r="A28" s="11" t="s">
        <v>105</v>
      </c>
      <c r="B28" s="37">
        <v>10.9</v>
      </c>
      <c r="C28" s="23">
        <v>11.617761742877075</v>
      </c>
      <c r="D28" s="37">
        <v>10.8</v>
      </c>
      <c r="E28" s="15">
        <v>11.608941410188326</v>
      </c>
      <c r="F28" s="37">
        <v>10.1</v>
      </c>
      <c r="G28" s="16">
        <v>10.916798531293342</v>
      </c>
      <c r="H28" s="37">
        <v>11.2</v>
      </c>
      <c r="I28" s="23">
        <v>12.044194576584076</v>
      </c>
      <c r="J28" s="37">
        <v>11.2</v>
      </c>
      <c r="K28" s="15">
        <v>11.952269610568177</v>
      </c>
      <c r="L28" s="37">
        <v>11.1</v>
      </c>
      <c r="M28" s="23">
        <v>11.934416486887288</v>
      </c>
      <c r="N28" s="37">
        <v>10.9</v>
      </c>
      <c r="O28" s="15">
        <v>11.72018596118946</v>
      </c>
      <c r="P28" s="37">
        <v>11.3</v>
      </c>
      <c r="Q28" s="16">
        <v>12.046039017134751</v>
      </c>
      <c r="R28" s="37">
        <v>11.4</v>
      </c>
      <c r="S28" s="23">
        <v>12.152925719681036</v>
      </c>
      <c r="T28" s="37">
        <v>11.6</v>
      </c>
      <c r="U28" s="16">
        <v>12.283906386165029</v>
      </c>
      <c r="V28" s="37">
        <v>11.4</v>
      </c>
      <c r="W28" s="16">
        <v>12.233581412483446</v>
      </c>
    </row>
    <row r="29" spans="1:23" ht="13.5">
      <c r="A29" s="39" t="s">
        <v>106</v>
      </c>
      <c r="B29" s="40">
        <f aca="true" t="shared" si="3" ref="B29:W29">AVERAGE(B24:B28)</f>
        <v>13.280000000000001</v>
      </c>
      <c r="C29" s="41">
        <f t="shared" si="3"/>
        <v>11.254319234471694</v>
      </c>
      <c r="D29" s="42">
        <f t="shared" si="3"/>
        <v>13.279999999999998</v>
      </c>
      <c r="E29" s="43">
        <f t="shared" si="3"/>
        <v>11.253635023293814</v>
      </c>
      <c r="F29" s="44">
        <f t="shared" si="3"/>
        <v>12.58</v>
      </c>
      <c r="G29" s="45">
        <f t="shared" si="3"/>
        <v>10.55416323629235</v>
      </c>
      <c r="H29" s="40">
        <f t="shared" si="3"/>
        <v>13.680000000000001</v>
      </c>
      <c r="I29" s="41">
        <f t="shared" si="3"/>
        <v>11.7036158993892</v>
      </c>
      <c r="J29" s="42">
        <f t="shared" si="3"/>
        <v>13.580000000000002</v>
      </c>
      <c r="K29" s="43">
        <f t="shared" si="3"/>
        <v>11.603841078070223</v>
      </c>
      <c r="L29" s="44">
        <f t="shared" si="3"/>
        <v>13.6</v>
      </c>
      <c r="M29" s="41">
        <f t="shared" si="3"/>
        <v>11.594400279117224</v>
      </c>
      <c r="N29" s="42">
        <f t="shared" si="3"/>
        <v>13.38</v>
      </c>
      <c r="O29" s="43">
        <f t="shared" si="3"/>
        <v>11.378867533862598</v>
      </c>
      <c r="P29" s="44">
        <f t="shared" si="3"/>
        <v>13.66</v>
      </c>
      <c r="Q29" s="45">
        <f t="shared" si="3"/>
        <v>11.69658969970436</v>
      </c>
      <c r="R29" s="40">
        <f t="shared" si="3"/>
        <v>13.76</v>
      </c>
      <c r="S29" s="41">
        <f t="shared" si="3"/>
        <v>11.80004772730003</v>
      </c>
      <c r="T29" s="42">
        <f t="shared" si="3"/>
        <v>13.879999999999999</v>
      </c>
      <c r="U29" s="45">
        <f t="shared" si="3"/>
        <v>11.920033981768894</v>
      </c>
      <c r="V29" s="40">
        <f t="shared" si="3"/>
        <v>13.8</v>
      </c>
      <c r="W29" s="45">
        <f t="shared" si="3"/>
        <v>11.885897697264635</v>
      </c>
    </row>
    <row r="30" spans="1:23" ht="13.5">
      <c r="A30" s="11" t="s">
        <v>107</v>
      </c>
      <c r="B30" s="10">
        <v>12.7</v>
      </c>
      <c r="C30" s="33">
        <v>11.795643833163716</v>
      </c>
      <c r="D30" s="10">
        <v>12.6</v>
      </c>
      <c r="E30" s="34">
        <v>11.782480057917953</v>
      </c>
      <c r="F30" s="10">
        <v>12</v>
      </c>
      <c r="G30" s="35">
        <v>11.093729326831767</v>
      </c>
      <c r="H30" s="10">
        <v>13.2</v>
      </c>
      <c r="I30" s="33">
        <v>12.210077515570301</v>
      </c>
      <c r="J30" s="10">
        <v>13</v>
      </c>
      <c r="K30" s="34">
        <v>12.122436184797264</v>
      </c>
      <c r="L30" s="10">
        <v>13.1</v>
      </c>
      <c r="M30" s="33">
        <v>12.100184150490934</v>
      </c>
      <c r="N30" s="10">
        <v>12.9</v>
      </c>
      <c r="O30" s="34">
        <v>11.88685472026865</v>
      </c>
      <c r="P30" s="10">
        <v>13.1</v>
      </c>
      <c r="Q30" s="35">
        <v>12.216783161451234</v>
      </c>
      <c r="R30" s="10">
        <v>13.2</v>
      </c>
      <c r="S30" s="33">
        <v>12.325766935197098</v>
      </c>
      <c r="T30" s="10">
        <v>13.3</v>
      </c>
      <c r="U30" s="35">
        <v>12.462968428861407</v>
      </c>
      <c r="V30" s="10">
        <v>13.3</v>
      </c>
      <c r="W30" s="35">
        <v>12.403671899352542</v>
      </c>
    </row>
    <row r="31" spans="1:23" ht="13.5">
      <c r="A31" s="11" t="s">
        <v>108</v>
      </c>
      <c r="B31" s="10">
        <v>11</v>
      </c>
      <c r="C31" s="22">
        <v>11.971531174340313</v>
      </c>
      <c r="D31" s="10">
        <v>11</v>
      </c>
      <c r="E31" s="12">
        <v>11.953919710173267</v>
      </c>
      <c r="F31" s="10">
        <v>10.2</v>
      </c>
      <c r="G31" s="13">
        <v>11.268391152950874</v>
      </c>
      <c r="H31" s="10">
        <v>11.5</v>
      </c>
      <c r="I31" s="22">
        <v>12.373746866301138</v>
      </c>
      <c r="J31" s="10">
        <v>11.3</v>
      </c>
      <c r="K31" s="12">
        <v>12.290531627635737</v>
      </c>
      <c r="L31" s="10">
        <v>11.4</v>
      </c>
      <c r="M31" s="22">
        <v>12.263825323000907</v>
      </c>
      <c r="N31" s="10">
        <v>11.2</v>
      </c>
      <c r="O31" s="12">
        <v>12.051509399218004</v>
      </c>
      <c r="P31" s="10">
        <v>11.4</v>
      </c>
      <c r="Q31" s="13">
        <v>12.385484442441069</v>
      </c>
      <c r="R31" s="10">
        <v>11.5</v>
      </c>
      <c r="S31" s="22">
        <v>12.496757897690353</v>
      </c>
      <c r="T31" s="10">
        <v>11.6</v>
      </c>
      <c r="U31" s="13">
        <v>12.640483085333395</v>
      </c>
      <c r="V31" s="10">
        <v>11.6</v>
      </c>
      <c r="W31" s="13">
        <v>12.571845328970548</v>
      </c>
    </row>
    <row r="32" spans="1:23" ht="13.5">
      <c r="A32" s="11" t="s">
        <v>109</v>
      </c>
      <c r="B32" s="10">
        <v>9.8</v>
      </c>
      <c r="C32" s="22">
        <v>12.1453984429067</v>
      </c>
      <c r="D32" s="10">
        <v>9.8</v>
      </c>
      <c r="E32" s="12">
        <v>12.123254749877315</v>
      </c>
      <c r="F32" s="10">
        <v>9.1</v>
      </c>
      <c r="G32" s="13">
        <v>11.440759762475954</v>
      </c>
      <c r="H32" s="10">
        <v>10.3</v>
      </c>
      <c r="I32" s="22">
        <v>12.535214588841665</v>
      </c>
      <c r="J32" s="10">
        <v>10.3</v>
      </c>
      <c r="K32" s="12">
        <v>12.456545332803024</v>
      </c>
      <c r="L32" s="10">
        <v>10.2</v>
      </c>
      <c r="M32" s="22">
        <v>12.425353184869225</v>
      </c>
      <c r="N32" s="10">
        <v>10</v>
      </c>
      <c r="O32" s="12">
        <v>12.214154493070756</v>
      </c>
      <c r="P32" s="10">
        <v>10.4</v>
      </c>
      <c r="Q32" s="13">
        <v>12.552129000412949</v>
      </c>
      <c r="R32" s="10">
        <v>10.5</v>
      </c>
      <c r="S32" s="22">
        <v>12.665883174628258</v>
      </c>
      <c r="T32" s="10">
        <v>10.6</v>
      </c>
      <c r="U32" s="13">
        <v>12.816398369821778</v>
      </c>
      <c r="V32" s="10">
        <v>10.6</v>
      </c>
      <c r="W32" s="13">
        <v>12.738092655813592</v>
      </c>
    </row>
    <row r="33" spans="1:23" ht="13.5">
      <c r="A33" s="11" t="s">
        <v>110</v>
      </c>
      <c r="B33" s="10">
        <v>12.3</v>
      </c>
      <c r="C33" s="22">
        <v>12.317231108720657</v>
      </c>
      <c r="D33" s="10">
        <v>12.3</v>
      </c>
      <c r="E33" s="12">
        <v>12.290490559916721</v>
      </c>
      <c r="F33" s="10">
        <v>11.5</v>
      </c>
      <c r="G33" s="13">
        <v>11.610822531919652</v>
      </c>
      <c r="H33" s="10">
        <v>13</v>
      </c>
      <c r="I33" s="22">
        <v>12.694503263151674</v>
      </c>
      <c r="J33" s="10">
        <v>12.8</v>
      </c>
      <c r="K33" s="12">
        <v>12.620476638375443</v>
      </c>
      <c r="L33" s="10">
        <v>13</v>
      </c>
      <c r="M33" s="22">
        <v>12.58479079871436</v>
      </c>
      <c r="N33" s="10">
        <v>12.8</v>
      </c>
      <c r="O33" s="12">
        <v>12.374803545699386</v>
      </c>
      <c r="P33" s="10">
        <v>12.8</v>
      </c>
      <c r="Q33" s="13">
        <v>12.716712790697542</v>
      </c>
      <c r="R33" s="10">
        <v>12.8</v>
      </c>
      <c r="S33" s="22">
        <v>12.833135673633539</v>
      </c>
      <c r="T33" s="10">
        <v>13</v>
      </c>
      <c r="U33" s="13">
        <v>12.990669199919795</v>
      </c>
      <c r="V33" s="10">
        <v>13</v>
      </c>
      <c r="W33" s="13">
        <v>12.902413595089602</v>
      </c>
    </row>
    <row r="34" spans="1:23" ht="13.5">
      <c r="A34" s="11" t="s">
        <v>111</v>
      </c>
      <c r="B34" s="37">
        <v>14.6</v>
      </c>
      <c r="C34" s="23">
        <v>12.48702519952745</v>
      </c>
      <c r="D34" s="37">
        <v>14.6</v>
      </c>
      <c r="E34" s="15">
        <v>12.455643176228712</v>
      </c>
      <c r="F34" s="37">
        <v>13.9</v>
      </c>
      <c r="G34" s="16">
        <v>11.778578237931976</v>
      </c>
      <c r="H34" s="37">
        <v>14.9</v>
      </c>
      <c r="I34" s="23">
        <v>12.851645633715872</v>
      </c>
      <c r="J34" s="37">
        <v>14.8</v>
      </c>
      <c r="K34" s="15">
        <v>12.782334545485956</v>
      </c>
      <c r="L34" s="37">
        <v>14.9</v>
      </c>
      <c r="M34" s="23">
        <v>12.742170642180842</v>
      </c>
      <c r="N34" s="37">
        <v>14.6</v>
      </c>
      <c r="O34" s="15">
        <v>12.533478759843755</v>
      </c>
      <c r="P34" s="37">
        <v>14.9</v>
      </c>
      <c r="Q34" s="16">
        <v>12.879241307381127</v>
      </c>
      <c r="R34" s="37">
        <v>15</v>
      </c>
      <c r="S34" s="23">
        <v>12.998516351293066</v>
      </c>
      <c r="T34" s="37">
        <v>15.1</v>
      </c>
      <c r="U34" s="16">
        <v>13.163257356425165</v>
      </c>
      <c r="V34" s="37">
        <v>15</v>
      </c>
      <c r="W34" s="16">
        <v>13.064816322130671</v>
      </c>
    </row>
    <row r="35" spans="1:23" ht="13.5">
      <c r="A35" s="39" t="s">
        <v>112</v>
      </c>
      <c r="B35" s="40">
        <f aca="true" t="shared" si="4" ref="B35:W35">AVERAGE(B30:B34)</f>
        <v>12.08</v>
      </c>
      <c r="C35" s="41">
        <f t="shared" si="4"/>
        <v>12.143365951731768</v>
      </c>
      <c r="D35" s="42">
        <f t="shared" si="4"/>
        <v>12.06</v>
      </c>
      <c r="E35" s="43">
        <f t="shared" si="4"/>
        <v>12.121157650822793</v>
      </c>
      <c r="F35" s="44">
        <f t="shared" si="4"/>
        <v>11.34</v>
      </c>
      <c r="G35" s="45">
        <f t="shared" si="4"/>
        <v>11.438456202422044</v>
      </c>
      <c r="H35" s="40">
        <f t="shared" si="4"/>
        <v>12.58</v>
      </c>
      <c r="I35" s="41">
        <f t="shared" si="4"/>
        <v>12.53303757351613</v>
      </c>
      <c r="J35" s="42">
        <f t="shared" si="4"/>
        <v>12.440000000000001</v>
      </c>
      <c r="K35" s="43">
        <f t="shared" si="4"/>
        <v>12.454464865819485</v>
      </c>
      <c r="L35" s="44">
        <f t="shared" si="4"/>
        <v>12.52</v>
      </c>
      <c r="M35" s="41">
        <f t="shared" si="4"/>
        <v>12.423264819851251</v>
      </c>
      <c r="N35" s="42">
        <f t="shared" si="4"/>
        <v>12.3</v>
      </c>
      <c r="O35" s="43">
        <f t="shared" si="4"/>
        <v>12.21216018362011</v>
      </c>
      <c r="P35" s="44">
        <f t="shared" si="4"/>
        <v>12.52</v>
      </c>
      <c r="Q35" s="45">
        <f t="shared" si="4"/>
        <v>12.550070140476784</v>
      </c>
      <c r="R35" s="40">
        <f t="shared" si="4"/>
        <v>12.6</v>
      </c>
      <c r="S35" s="41">
        <f t="shared" si="4"/>
        <v>12.664012006488463</v>
      </c>
      <c r="T35" s="42">
        <f t="shared" si="4"/>
        <v>12.72</v>
      </c>
      <c r="U35" s="45">
        <f t="shared" si="4"/>
        <v>12.814755288072309</v>
      </c>
      <c r="V35" s="40">
        <f t="shared" si="4"/>
        <v>12.7</v>
      </c>
      <c r="W35" s="45">
        <f t="shared" si="4"/>
        <v>12.736167960271391</v>
      </c>
    </row>
    <row r="36" spans="1:23" ht="13.5">
      <c r="A36" s="24" t="s">
        <v>113</v>
      </c>
      <c r="B36" s="21">
        <v>12.6</v>
      </c>
      <c r="C36" s="33">
        <v>12.654787008392919</v>
      </c>
      <c r="D36" s="54">
        <v>12.6</v>
      </c>
      <c r="E36" s="34">
        <v>12.618738883910659</v>
      </c>
      <c r="F36" s="54">
        <v>12</v>
      </c>
      <c r="G36" s="35">
        <v>11.94403677393252</v>
      </c>
      <c r="H36" s="21">
        <v>13.3</v>
      </c>
      <c r="I36" s="33">
        <v>13.006684104253548</v>
      </c>
      <c r="J36" s="54">
        <v>13.1</v>
      </c>
      <c r="K36" s="34">
        <v>12.942137389989444</v>
      </c>
      <c r="L36" s="54">
        <v>13.3</v>
      </c>
      <c r="M36" s="33">
        <v>12.897534096824302</v>
      </c>
      <c r="N36" s="54">
        <v>13.1</v>
      </c>
      <c r="O36" s="34">
        <v>12.690210569001028</v>
      </c>
      <c r="P36" s="54">
        <v>13.2</v>
      </c>
      <c r="Q36" s="35">
        <v>13.039729261841169</v>
      </c>
      <c r="R36" s="21">
        <v>13.2</v>
      </c>
      <c r="S36" s="33">
        <v>13.162033889091758</v>
      </c>
      <c r="T36" s="54">
        <v>13.4</v>
      </c>
      <c r="U36" s="35">
        <v>13.334131416778567</v>
      </c>
      <c r="V36" s="21">
        <v>13.4</v>
      </c>
      <c r="W36" s="35">
        <v>13.225317133564992</v>
      </c>
    </row>
    <row r="37" spans="1:23" ht="13.5">
      <c r="A37" s="11" t="s">
        <v>114</v>
      </c>
      <c r="B37" s="21">
        <v>11.5</v>
      </c>
      <c r="C37" s="22">
        <v>12.820532746547931</v>
      </c>
      <c r="D37" s="10">
        <v>11.5</v>
      </c>
      <c r="E37" s="12">
        <v>12.779813759532324</v>
      </c>
      <c r="F37" s="10">
        <v>10.8</v>
      </c>
      <c r="G37" s="13">
        <v>12.10721880927947</v>
      </c>
      <c r="H37" s="21">
        <v>11.6</v>
      </c>
      <c r="I37" s="22">
        <v>13.159670186555719</v>
      </c>
      <c r="J37" s="10">
        <v>11.6</v>
      </c>
      <c r="K37" s="12">
        <v>13.099912469767334</v>
      </c>
      <c r="L37" s="10">
        <v>11.4</v>
      </c>
      <c r="M37" s="22">
        <v>13.050930897166984</v>
      </c>
      <c r="N37" s="10">
        <v>11.2</v>
      </c>
      <c r="O37" s="12">
        <v>12.845037174679318</v>
      </c>
      <c r="P37" s="10">
        <v>11.7</v>
      </c>
      <c r="Q37" s="13">
        <v>13.198200218787228</v>
      </c>
      <c r="R37" s="21">
        <v>11.9</v>
      </c>
      <c r="S37" s="22">
        <v>13.323704339399427</v>
      </c>
      <c r="T37" s="10">
        <v>12.1</v>
      </c>
      <c r="U37" s="13">
        <v>13.50326666322777</v>
      </c>
      <c r="V37" s="21">
        <v>11.9</v>
      </c>
      <c r="W37" s="13">
        <v>13.383940073097294</v>
      </c>
    </row>
    <row r="38" spans="1:23" ht="13.5">
      <c r="A38" s="11" t="s">
        <v>115</v>
      </c>
      <c r="B38" s="21">
        <v>11.2</v>
      </c>
      <c r="C38" s="22">
        <v>12.984288144481575</v>
      </c>
      <c r="D38" s="10">
        <v>11.1</v>
      </c>
      <c r="E38" s="12">
        <v>12.938913163153595</v>
      </c>
      <c r="F38" s="10">
        <v>10.4</v>
      </c>
      <c r="G38" s="13">
        <v>12.2681553936674</v>
      </c>
      <c r="H38" s="21">
        <v>11.6</v>
      </c>
      <c r="I38" s="22">
        <v>13.310663907749332</v>
      </c>
      <c r="J38" s="10">
        <v>11.6</v>
      </c>
      <c r="K38" s="12">
        <v>13.2556956305899</v>
      </c>
      <c r="L38" s="10">
        <v>11.5</v>
      </c>
      <c r="M38" s="22">
        <v>13.202418544274137</v>
      </c>
      <c r="N38" s="10">
        <v>11.3</v>
      </c>
      <c r="O38" s="12">
        <v>12.998004052683129</v>
      </c>
      <c r="P38" s="10">
        <v>11.6</v>
      </c>
      <c r="Q38" s="13">
        <v>13.354686192734508</v>
      </c>
      <c r="R38" s="21">
        <v>11.7</v>
      </c>
      <c r="S38" s="22">
        <v>13.483550744562553</v>
      </c>
      <c r="T38" s="10">
        <v>11.9</v>
      </c>
      <c r="U38" s="13">
        <v>13.670644966955773</v>
      </c>
      <c r="V38" s="21">
        <v>11.8</v>
      </c>
      <c r="W38" s="13">
        <v>13.540716524903582</v>
      </c>
    </row>
    <row r="39" spans="1:23" ht="13.5">
      <c r="A39" s="11" t="s">
        <v>116</v>
      </c>
      <c r="B39" s="21">
        <v>11.5</v>
      </c>
      <c r="C39" s="22">
        <v>13.14608800442796</v>
      </c>
      <c r="D39" s="10">
        <v>11.5</v>
      </c>
      <c r="E39" s="12">
        <v>13.096091183846553</v>
      </c>
      <c r="F39" s="10">
        <v>10.8</v>
      </c>
      <c r="G39" s="13">
        <v>12.426887509762318</v>
      </c>
      <c r="H39" s="21">
        <v>11.8</v>
      </c>
      <c r="I39" s="22">
        <v>13.459733180506323</v>
      </c>
      <c r="J39" s="10">
        <v>11.7</v>
      </c>
      <c r="K39" s="12">
        <v>13.409530813676106</v>
      </c>
      <c r="L39" s="10">
        <v>11.7</v>
      </c>
      <c r="M39" s="22">
        <v>13.352061688372975</v>
      </c>
      <c r="N39" s="10">
        <v>11.5</v>
      </c>
      <c r="O39" s="12">
        <v>13.149163432236193</v>
      </c>
      <c r="P39" s="10">
        <v>11.8</v>
      </c>
      <c r="Q39" s="13">
        <v>13.509227208038052</v>
      </c>
      <c r="R39" s="21">
        <v>11.9</v>
      </c>
      <c r="S39" s="22">
        <v>13.64160273225185</v>
      </c>
      <c r="T39" s="10">
        <v>12.1</v>
      </c>
      <c r="U39" s="13">
        <v>13.836254649498187</v>
      </c>
      <c r="V39" s="21">
        <v>11.9</v>
      </c>
      <c r="W39" s="13">
        <v>13.695684777799054</v>
      </c>
    </row>
    <row r="40" spans="1:23" ht="13.5">
      <c r="A40" s="11" t="s">
        <v>117</v>
      </c>
      <c r="B40" s="36">
        <v>14.9</v>
      </c>
      <c r="C40" s="23">
        <v>13.305975707673483</v>
      </c>
      <c r="D40" s="37">
        <v>14.8</v>
      </c>
      <c r="E40" s="15">
        <v>13.251410042787366</v>
      </c>
      <c r="F40" s="37">
        <v>14.2</v>
      </c>
      <c r="G40" s="16">
        <v>12.583465577375069</v>
      </c>
      <c r="H40" s="36">
        <v>15.5</v>
      </c>
      <c r="I40" s="23">
        <v>13.606953140897838</v>
      </c>
      <c r="J40" s="37">
        <v>15.3</v>
      </c>
      <c r="K40" s="15">
        <v>13.56146956828767</v>
      </c>
      <c r="L40" s="37">
        <v>15.6</v>
      </c>
      <c r="M40" s="23">
        <v>13.499931485171363</v>
      </c>
      <c r="N40" s="37">
        <v>15.3</v>
      </c>
      <c r="O40" s="15">
        <v>13.298573751853949</v>
      </c>
      <c r="P40" s="37">
        <v>15.4</v>
      </c>
      <c r="Q40" s="16">
        <v>13.661870825791093</v>
      </c>
      <c r="R40" s="36">
        <v>15.4</v>
      </c>
      <c r="S40" s="23">
        <v>13.797896090289024</v>
      </c>
      <c r="T40" s="37">
        <v>15.6</v>
      </c>
      <c r="U40" s="16">
        <v>14.000090322848713</v>
      </c>
      <c r="V40" s="36">
        <v>15.5</v>
      </c>
      <c r="W40" s="16">
        <v>13.84888956346574</v>
      </c>
    </row>
    <row r="41" spans="1:23" ht="13.5">
      <c r="A41" s="39" t="s">
        <v>118</v>
      </c>
      <c r="B41" s="40">
        <f aca="true" t="shared" si="5" ref="B41:W41">AVERAGE(B36:B40)</f>
        <v>12.34</v>
      </c>
      <c r="C41" s="43">
        <f t="shared" si="5"/>
        <v>12.982334322304775</v>
      </c>
      <c r="D41" s="42">
        <f t="shared" si="5"/>
        <v>12.3</v>
      </c>
      <c r="E41" s="43">
        <f t="shared" si="5"/>
        <v>12.9369934066461</v>
      </c>
      <c r="F41" s="44">
        <f t="shared" si="5"/>
        <v>11.64</v>
      </c>
      <c r="G41" s="45">
        <f t="shared" si="5"/>
        <v>12.265952812803354</v>
      </c>
      <c r="H41" s="40">
        <f t="shared" si="5"/>
        <v>12.76</v>
      </c>
      <c r="I41" s="41">
        <f t="shared" si="5"/>
        <v>13.308740903992552</v>
      </c>
      <c r="J41" s="42">
        <f t="shared" si="5"/>
        <v>12.66</v>
      </c>
      <c r="K41" s="43">
        <f t="shared" si="5"/>
        <v>13.253749174462092</v>
      </c>
      <c r="L41" s="44">
        <f t="shared" si="5"/>
        <v>12.700000000000001</v>
      </c>
      <c r="M41" s="41">
        <f t="shared" si="5"/>
        <v>13.200575342361953</v>
      </c>
      <c r="N41" s="42">
        <f t="shared" si="5"/>
        <v>12.479999999999999</v>
      </c>
      <c r="O41" s="43">
        <f t="shared" si="5"/>
        <v>12.996197796090723</v>
      </c>
      <c r="P41" s="44">
        <f t="shared" si="5"/>
        <v>12.739999999999998</v>
      </c>
      <c r="Q41" s="45">
        <f t="shared" si="5"/>
        <v>13.35274274143841</v>
      </c>
      <c r="R41" s="40">
        <f t="shared" si="5"/>
        <v>12.819999999999999</v>
      </c>
      <c r="S41" s="41">
        <f t="shared" si="5"/>
        <v>13.481757559118922</v>
      </c>
      <c r="T41" s="42">
        <f t="shared" si="5"/>
        <v>13.02</v>
      </c>
      <c r="U41" s="45">
        <f t="shared" si="5"/>
        <v>13.668877603861802</v>
      </c>
      <c r="V41" s="40">
        <f t="shared" si="5"/>
        <v>12.9</v>
      </c>
      <c r="W41" s="45">
        <f t="shared" si="5"/>
        <v>13.538909614566132</v>
      </c>
    </row>
    <row r="42" spans="1:23" ht="14.25" thickBot="1">
      <c r="A42" s="46" t="s">
        <v>119</v>
      </c>
      <c r="B42" s="47">
        <f aca="true" t="shared" si="6" ref="B42:W42">AVERAGE(B6:B10,B12:B16,B18:B22,B24:B28,B30:B34,B36:B40)</f>
        <v>11.496666666666666</v>
      </c>
      <c r="C42" s="48">
        <f t="shared" si="6"/>
        <v>10.736121408029309</v>
      </c>
      <c r="D42" s="49">
        <f t="shared" si="6"/>
        <v>11.490000000000004</v>
      </c>
      <c r="E42" s="48">
        <f t="shared" si="6"/>
        <v>10.737764159406574</v>
      </c>
      <c r="F42" s="50">
        <f t="shared" si="6"/>
        <v>10.786666666666665</v>
      </c>
      <c r="G42" s="51">
        <f t="shared" si="6"/>
        <v>10.02637886094741</v>
      </c>
      <c r="H42" s="47">
        <f t="shared" si="6"/>
        <v>12.076666666666666</v>
      </c>
      <c r="I42" s="52">
        <f t="shared" si="6"/>
        <v>11.19777808645647</v>
      </c>
      <c r="J42" s="49">
        <f t="shared" si="6"/>
        <v>11.923333333333336</v>
      </c>
      <c r="K42" s="48">
        <f t="shared" si="6"/>
        <v>11.097495911698045</v>
      </c>
      <c r="L42" s="50">
        <f t="shared" si="6"/>
        <v>12.016666666666664</v>
      </c>
      <c r="M42" s="52">
        <f t="shared" si="6"/>
        <v>11.09187247456203</v>
      </c>
      <c r="N42" s="49">
        <f t="shared" si="6"/>
        <v>11.790000000000001</v>
      </c>
      <c r="O42" s="48">
        <f t="shared" si="6"/>
        <v>10.880037639991722</v>
      </c>
      <c r="P42" s="50">
        <f t="shared" si="6"/>
        <v>11.986666666666663</v>
      </c>
      <c r="Q42" s="51">
        <f t="shared" si="6"/>
        <v>11.190687950727698</v>
      </c>
      <c r="R42" s="47">
        <f t="shared" si="6"/>
        <v>12.059999999999997</v>
      </c>
      <c r="S42" s="52">
        <f t="shared" si="6"/>
        <v>11.296664195956668</v>
      </c>
      <c r="T42" s="49">
        <f t="shared" si="6"/>
        <v>12.18666666666667</v>
      </c>
      <c r="U42" s="51">
        <f t="shared" si="6"/>
        <v>11.420686195648882</v>
      </c>
      <c r="V42" s="47">
        <f t="shared" si="6"/>
        <v>12.19</v>
      </c>
      <c r="W42" s="51">
        <f t="shared" si="6"/>
        <v>11.385328903075791</v>
      </c>
    </row>
    <row r="43" s="31" customFormat="1" ht="13.5"/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24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427</v>
      </c>
      <c r="B6" s="54">
        <v>14.3</v>
      </c>
      <c r="C6" s="34">
        <v>13.464002680367395</v>
      </c>
      <c r="D6" s="54">
        <v>14.3</v>
      </c>
      <c r="E6" s="34">
        <v>13.404939458219868</v>
      </c>
      <c r="F6" s="54">
        <v>13.6</v>
      </c>
      <c r="G6" s="35">
        <v>12.73794891274209</v>
      </c>
      <c r="H6" s="54">
        <v>14.7</v>
      </c>
      <c r="I6" s="34">
        <v>13.75240545874098</v>
      </c>
      <c r="J6" s="54">
        <v>14.6</v>
      </c>
      <c r="K6" s="34">
        <v>13.711570532865212</v>
      </c>
      <c r="L6" s="54">
        <v>14.6</v>
      </c>
      <c r="M6" s="34">
        <v>13.64610493063303</v>
      </c>
      <c r="N6" s="54">
        <v>14.4</v>
      </c>
      <c r="O6" s="34">
        <v>13.446299095954922</v>
      </c>
      <c r="P6" s="54">
        <v>14.7</v>
      </c>
      <c r="Q6" s="35">
        <v>13.812671641041451</v>
      </c>
      <c r="R6" s="54">
        <v>14.8</v>
      </c>
      <c r="S6" s="34">
        <v>13.952472324223088</v>
      </c>
      <c r="T6" s="54">
        <v>15</v>
      </c>
      <c r="U6" s="35">
        <v>14.162152709712409</v>
      </c>
      <c r="V6" s="54">
        <v>14.8</v>
      </c>
      <c r="W6" s="35">
        <v>14.000381572128932</v>
      </c>
    </row>
    <row r="7" spans="1:23" ht="13.5">
      <c r="A7" s="18" t="s">
        <v>345</v>
      </c>
      <c r="B7" s="10">
        <v>13</v>
      </c>
      <c r="C7" s="12">
        <v>13.620227821745752</v>
      </c>
      <c r="D7" s="10">
        <v>12.9</v>
      </c>
      <c r="E7" s="12">
        <v>13.556755976796547</v>
      </c>
      <c r="F7" s="10">
        <v>12.2</v>
      </c>
      <c r="G7" s="13">
        <v>12.89040514672302</v>
      </c>
      <c r="H7" s="10">
        <v>13.8</v>
      </c>
      <c r="I7" s="12">
        <v>13.89617762539487</v>
      </c>
      <c r="J7" s="10">
        <v>13.5</v>
      </c>
      <c r="K7" s="12">
        <v>13.85989888835876</v>
      </c>
      <c r="L7" s="10">
        <v>13.8</v>
      </c>
      <c r="M7" s="12">
        <v>13.79066417902922</v>
      </c>
      <c r="N7" s="10">
        <v>13.5</v>
      </c>
      <c r="O7" s="12">
        <v>13.592408616245784</v>
      </c>
      <c r="P7" s="10">
        <v>13.6</v>
      </c>
      <c r="Q7" s="13">
        <v>13.961690753903087</v>
      </c>
      <c r="R7" s="10">
        <v>13.6</v>
      </c>
      <c r="S7" s="12">
        <v>14.105378200947005</v>
      </c>
      <c r="T7" s="10">
        <v>13.9</v>
      </c>
      <c r="U7" s="13">
        <v>14.322448445413526</v>
      </c>
      <c r="V7" s="10">
        <v>13.8</v>
      </c>
      <c r="W7" s="13">
        <v>14.150216949147536</v>
      </c>
    </row>
    <row r="8" spans="1:23" ht="13.5">
      <c r="A8" s="18" t="s">
        <v>120</v>
      </c>
      <c r="B8" s="10">
        <v>14.7</v>
      </c>
      <c r="C8" s="12">
        <v>13.77471689887694</v>
      </c>
      <c r="D8" s="10">
        <v>14.7</v>
      </c>
      <c r="E8" s="12">
        <v>13.706942275973589</v>
      </c>
      <c r="F8" s="10">
        <v>14</v>
      </c>
      <c r="G8" s="13">
        <v>13.040909605937461</v>
      </c>
      <c r="H8" s="10">
        <v>15.4</v>
      </c>
      <c r="I8" s="12">
        <v>14.038362224035687</v>
      </c>
      <c r="J8" s="10">
        <v>15.2</v>
      </c>
      <c r="K8" s="12">
        <v>14.006525787522206</v>
      </c>
      <c r="L8" s="10">
        <v>15.4</v>
      </c>
      <c r="M8" s="12">
        <v>13.933695849113148</v>
      </c>
      <c r="N8" s="10">
        <v>15.2</v>
      </c>
      <c r="O8" s="12">
        <v>13.736975941930483</v>
      </c>
      <c r="P8" s="10">
        <v>15.2</v>
      </c>
      <c r="Q8" s="13">
        <v>14.108995218236903</v>
      </c>
      <c r="R8" s="10">
        <v>15.3</v>
      </c>
      <c r="S8" s="12">
        <v>14.256665281640664</v>
      </c>
      <c r="T8" s="10">
        <v>15.5</v>
      </c>
      <c r="U8" s="13">
        <v>14.480989862999362</v>
      </c>
      <c r="V8" s="10">
        <v>15.4</v>
      </c>
      <c r="W8" s="13">
        <v>14.298456776033747</v>
      </c>
    </row>
    <row r="9" spans="1:23" ht="13.5">
      <c r="A9" s="18" t="s">
        <v>121</v>
      </c>
      <c r="B9" s="10">
        <v>15.3</v>
      </c>
      <c r="C9" s="12">
        <v>13.927541912203989</v>
      </c>
      <c r="D9" s="10">
        <v>15.2</v>
      </c>
      <c r="E9" s="12">
        <v>13.855586442272934</v>
      </c>
      <c r="F9" s="10">
        <v>14.5</v>
      </c>
      <c r="G9" s="13">
        <v>13.189544661046043</v>
      </c>
      <c r="H9" s="10">
        <v>15.8</v>
      </c>
      <c r="I9" s="12">
        <v>14.179056187475108</v>
      </c>
      <c r="J9" s="10">
        <v>15.6</v>
      </c>
      <c r="K9" s="12">
        <v>14.151527764030304</v>
      </c>
      <c r="L9" s="10">
        <v>15.8</v>
      </c>
      <c r="M9" s="12">
        <v>14.075290323253846</v>
      </c>
      <c r="N9" s="10">
        <v>15.6</v>
      </c>
      <c r="O9" s="12">
        <v>13.880078582778475</v>
      </c>
      <c r="P9" s="10">
        <v>15.7</v>
      </c>
      <c r="Q9" s="13">
        <v>14.254657471643942</v>
      </c>
      <c r="R9" s="10">
        <v>15.7</v>
      </c>
      <c r="S9" s="12">
        <v>14.40638944729584</v>
      </c>
      <c r="T9" s="10">
        <v>16</v>
      </c>
      <c r="U9" s="13">
        <v>14.637794763102429</v>
      </c>
      <c r="V9" s="10">
        <v>15.8</v>
      </c>
      <c r="W9" s="13">
        <v>14.445166539441079</v>
      </c>
    </row>
    <row r="10" spans="1:23" ht="13.5">
      <c r="A10" s="18" t="s">
        <v>122</v>
      </c>
      <c r="B10" s="14">
        <v>18.6</v>
      </c>
      <c r="C10" s="15">
        <v>14.078780436294462</v>
      </c>
      <c r="D10" s="14">
        <v>18.5</v>
      </c>
      <c r="E10" s="15">
        <v>14.00278123032575</v>
      </c>
      <c r="F10" s="14">
        <v>17.9</v>
      </c>
      <c r="G10" s="16">
        <v>13.336399046533636</v>
      </c>
      <c r="H10" s="14">
        <v>19.3</v>
      </c>
      <c r="I10" s="15">
        <v>14.318360048584351</v>
      </c>
      <c r="J10" s="14">
        <v>19.1</v>
      </c>
      <c r="K10" s="15">
        <v>14.294986125338102</v>
      </c>
      <c r="L10" s="14">
        <v>19.3</v>
      </c>
      <c r="M10" s="15">
        <v>14.215541044320286</v>
      </c>
      <c r="N10" s="14">
        <v>19.1</v>
      </c>
      <c r="O10" s="15">
        <v>14.021797329042267</v>
      </c>
      <c r="P10" s="14">
        <v>19.1</v>
      </c>
      <c r="Q10" s="16">
        <v>14.398754750556224</v>
      </c>
      <c r="R10" s="14">
        <v>19.2</v>
      </c>
      <c r="S10" s="15">
        <v>14.554610420023922</v>
      </c>
      <c r="T10" s="14">
        <v>19.4</v>
      </c>
      <c r="U10" s="16">
        <v>14.792886170132062</v>
      </c>
      <c r="V10" s="14">
        <v>19.3</v>
      </c>
      <c r="W10" s="16">
        <v>14.590415591657734</v>
      </c>
    </row>
    <row r="11" spans="1:23" ht="13.5">
      <c r="A11" s="39" t="s">
        <v>15</v>
      </c>
      <c r="B11" s="42">
        <f aca="true" t="shared" si="0" ref="B11:W11">AVERAGE(B6:B10)</f>
        <v>15.180000000000001</v>
      </c>
      <c r="C11" s="43">
        <f t="shared" si="0"/>
        <v>13.77305394989771</v>
      </c>
      <c r="D11" s="42">
        <f t="shared" si="0"/>
        <v>15.120000000000001</v>
      </c>
      <c r="E11" s="43">
        <f t="shared" si="0"/>
        <v>13.705401076717738</v>
      </c>
      <c r="F11" s="42">
        <f t="shared" si="0"/>
        <v>14.439999999999998</v>
      </c>
      <c r="G11" s="45">
        <f t="shared" si="0"/>
        <v>13.03904147459645</v>
      </c>
      <c r="H11" s="42">
        <f t="shared" si="0"/>
        <v>15.8</v>
      </c>
      <c r="I11" s="43">
        <f t="shared" si="0"/>
        <v>14.036872308846199</v>
      </c>
      <c r="J11" s="42">
        <f t="shared" si="0"/>
        <v>15.6</v>
      </c>
      <c r="K11" s="43">
        <f t="shared" si="0"/>
        <v>14.00490181962292</v>
      </c>
      <c r="L11" s="42">
        <f t="shared" si="0"/>
        <v>15.779999999999998</v>
      </c>
      <c r="M11" s="43">
        <f t="shared" si="0"/>
        <v>13.932259265269906</v>
      </c>
      <c r="N11" s="42">
        <f t="shared" si="0"/>
        <v>15.559999999999999</v>
      </c>
      <c r="O11" s="43">
        <f t="shared" si="0"/>
        <v>13.735511913190384</v>
      </c>
      <c r="P11" s="42">
        <f t="shared" si="0"/>
        <v>15.660000000000002</v>
      </c>
      <c r="Q11" s="45">
        <f t="shared" si="0"/>
        <v>14.107353967076321</v>
      </c>
      <c r="R11" s="42">
        <f t="shared" si="0"/>
        <v>15.720000000000002</v>
      </c>
      <c r="S11" s="43">
        <f t="shared" si="0"/>
        <v>14.255103134826104</v>
      </c>
      <c r="T11" s="42">
        <f t="shared" si="0"/>
        <v>15.959999999999999</v>
      </c>
      <c r="U11" s="45">
        <f t="shared" si="0"/>
        <v>14.479254390271956</v>
      </c>
      <c r="V11" s="42">
        <f t="shared" si="0"/>
        <v>15.819999999999999</v>
      </c>
      <c r="W11" s="45">
        <f t="shared" si="0"/>
        <v>14.296927485681806</v>
      </c>
    </row>
    <row r="12" spans="1:23" ht="13.5">
      <c r="A12" s="53" t="s">
        <v>346</v>
      </c>
      <c r="B12" s="54">
        <v>16</v>
      </c>
      <c r="C12" s="34">
        <v>14.228514940311689</v>
      </c>
      <c r="D12" s="54">
        <v>16</v>
      </c>
      <c r="E12" s="34">
        <v>14.148623307677543</v>
      </c>
      <c r="F12" s="54">
        <v>15.3</v>
      </c>
      <c r="G12" s="35">
        <v>13.481567156473691</v>
      </c>
      <c r="H12" s="54">
        <v>16.2</v>
      </c>
      <c r="I12" s="34">
        <v>14.45637718834657</v>
      </c>
      <c r="J12" s="54">
        <v>16.2</v>
      </c>
      <c r="K12" s="34">
        <v>14.436986333234978</v>
      </c>
      <c r="L12" s="54">
        <v>16.1</v>
      </c>
      <c r="M12" s="34">
        <v>14.354543815025506</v>
      </c>
      <c r="N12" s="54">
        <v>16</v>
      </c>
      <c r="O12" s="34">
        <v>14.162215652140093</v>
      </c>
      <c r="P12" s="54">
        <v>16.3</v>
      </c>
      <c r="Q12" s="35">
        <v>14.541368494224683</v>
      </c>
      <c r="R12" s="54">
        <v>16.5</v>
      </c>
      <c r="S12" s="34">
        <v>14.701391283268592</v>
      </c>
      <c r="T12" s="54">
        <v>16.7</v>
      </c>
      <c r="U12" s="35">
        <v>14.946292076362282</v>
      </c>
      <c r="V12" s="54">
        <v>16.5</v>
      </c>
      <c r="W12" s="35">
        <v>14.734276606114127</v>
      </c>
    </row>
    <row r="13" spans="1:23" ht="13.5">
      <c r="A13" s="18" t="s">
        <v>347</v>
      </c>
      <c r="B13" s="10">
        <v>16.4</v>
      </c>
      <c r="C13" s="12">
        <v>14.37683209279152</v>
      </c>
      <c r="D13" s="10">
        <v>16.4</v>
      </c>
      <c r="E13" s="12">
        <v>14.293212490365441</v>
      </c>
      <c r="F13" s="10">
        <v>15.6</v>
      </c>
      <c r="G13" s="13">
        <v>13.625148320842333</v>
      </c>
      <c r="H13" s="10">
        <v>16.4</v>
      </c>
      <c r="I13" s="12">
        <v>14.593213086484742</v>
      </c>
      <c r="J13" s="10">
        <v>16.4</v>
      </c>
      <c r="K13" s="12">
        <v>14.577617376050222</v>
      </c>
      <c r="L13" s="10">
        <v>16.3</v>
      </c>
      <c r="M13" s="12">
        <v>14.492396104325524</v>
      </c>
      <c r="N13" s="10">
        <v>16.1</v>
      </c>
      <c r="O13" s="12">
        <v>14.301419109917354</v>
      </c>
      <c r="P13" s="10">
        <v>16.5</v>
      </c>
      <c r="Q13" s="13">
        <v>14.682583741391277</v>
      </c>
      <c r="R13" s="10">
        <v>16.7</v>
      </c>
      <c r="S13" s="12">
        <v>14.846798003944382</v>
      </c>
      <c r="T13" s="10">
        <v>16.9</v>
      </c>
      <c r="U13" s="13">
        <v>15.098045175467146</v>
      </c>
      <c r="V13" s="10">
        <v>16.5</v>
      </c>
      <c r="W13" s="13">
        <v>14.876825031360514</v>
      </c>
    </row>
    <row r="14" spans="1:23" ht="13.5">
      <c r="A14" s="18" t="s">
        <v>123</v>
      </c>
      <c r="B14" s="10">
        <v>17.3</v>
      </c>
      <c r="C14" s="12">
        <v>14.523822055345962</v>
      </c>
      <c r="D14" s="10">
        <v>17.3</v>
      </c>
      <c r="E14" s="12">
        <v>14.436650974272764</v>
      </c>
      <c r="F14" s="10">
        <v>16.5</v>
      </c>
      <c r="G14" s="13">
        <v>13.767246067008088</v>
      </c>
      <c r="H14" s="10">
        <v>17.6</v>
      </c>
      <c r="I14" s="12">
        <v>14.72897457950105</v>
      </c>
      <c r="J14" s="10">
        <v>17.6</v>
      </c>
      <c r="K14" s="12">
        <v>14.71697113644333</v>
      </c>
      <c r="L14" s="10">
        <v>17.6</v>
      </c>
      <c r="M14" s="12">
        <v>14.629196365319522</v>
      </c>
      <c r="N14" s="10">
        <v>17.4</v>
      </c>
      <c r="O14" s="12">
        <v>14.439494760170748</v>
      </c>
      <c r="P14" s="10">
        <v>17.7</v>
      </c>
      <c r="Q14" s="13">
        <v>14.822488523392941</v>
      </c>
      <c r="R14" s="10">
        <v>17.8</v>
      </c>
      <c r="S14" s="12">
        <v>14.990898959399109</v>
      </c>
      <c r="T14" s="10">
        <v>18</v>
      </c>
      <c r="U14" s="13">
        <v>15.248182587027333</v>
      </c>
      <c r="V14" s="10">
        <v>17.8</v>
      </c>
      <c r="W14" s="13">
        <v>15.018138546893104</v>
      </c>
    </row>
    <row r="15" spans="1:23" ht="13.5">
      <c r="A15" s="18" t="s">
        <v>124</v>
      </c>
      <c r="B15" s="10">
        <v>15.5</v>
      </c>
      <c r="C15" s="12">
        <v>14.669577769919405</v>
      </c>
      <c r="D15" s="10">
        <v>15.4</v>
      </c>
      <c r="E15" s="12">
        <v>14.5790425672253</v>
      </c>
      <c r="F15" s="10">
        <v>14.7</v>
      </c>
      <c r="G15" s="13">
        <v>13.907967371048445</v>
      </c>
      <c r="H15" s="10">
        <v>16</v>
      </c>
      <c r="I15" s="12">
        <v>14.863769130818618</v>
      </c>
      <c r="J15" s="10">
        <v>15.9</v>
      </c>
      <c r="K15" s="12">
        <v>14.855141758661484</v>
      </c>
      <c r="L15" s="10">
        <v>16</v>
      </c>
      <c r="M15" s="12">
        <v>14.765043368918295</v>
      </c>
      <c r="N15" s="10">
        <v>15.8</v>
      </c>
      <c r="O15" s="12">
        <v>14.57653058596397</v>
      </c>
      <c r="P15" s="10">
        <v>16</v>
      </c>
      <c r="Q15" s="13">
        <v>14.96117325738004</v>
      </c>
      <c r="R15" s="10">
        <v>16.1</v>
      </c>
      <c r="S15" s="12">
        <v>15.133764471955462</v>
      </c>
      <c r="T15" s="10">
        <v>16.3</v>
      </c>
      <c r="U15" s="13">
        <v>15.396745573493728</v>
      </c>
      <c r="V15" s="10">
        <v>16.2</v>
      </c>
      <c r="W15" s="13">
        <v>15.158296524106312</v>
      </c>
    </row>
    <row r="16" spans="1:23" ht="13.5">
      <c r="A16" s="18" t="s">
        <v>125</v>
      </c>
      <c r="B16" s="14">
        <v>15.2</v>
      </c>
      <c r="C16" s="15">
        <v>14.814194244194677</v>
      </c>
      <c r="D16" s="14">
        <v>15.1</v>
      </c>
      <c r="E16" s="15">
        <v>14.720491926718342</v>
      </c>
      <c r="F16" s="14">
        <v>14.4</v>
      </c>
      <c r="G16" s="16">
        <v>14.047421903537558</v>
      </c>
      <c r="H16" s="14">
        <v>15</v>
      </c>
      <c r="I16" s="15">
        <v>14.997704117538253</v>
      </c>
      <c r="J16" s="14">
        <v>14.9</v>
      </c>
      <c r="K16" s="15">
        <v>14.992225019068824</v>
      </c>
      <c r="L16" s="14">
        <v>14.9</v>
      </c>
      <c r="M16" s="15">
        <v>14.90003555733852</v>
      </c>
      <c r="N16" s="14">
        <v>14.7</v>
      </c>
      <c r="O16" s="15">
        <v>14.7126149360843</v>
      </c>
      <c r="P16" s="14">
        <v>15.1</v>
      </c>
      <c r="Q16" s="16">
        <v>15.09873014324144</v>
      </c>
      <c r="R16" s="14">
        <v>15.3</v>
      </c>
      <c r="S16" s="15">
        <v>15.27546635362509</v>
      </c>
      <c r="T16" s="14">
        <v>15.5</v>
      </c>
      <c r="U16" s="16">
        <v>15.54377925104564</v>
      </c>
      <c r="V16" s="14">
        <v>15.2</v>
      </c>
      <c r="W16" s="16">
        <v>15.297379495525458</v>
      </c>
    </row>
    <row r="17" spans="1:23" ht="13.5">
      <c r="A17" s="39" t="s">
        <v>16</v>
      </c>
      <c r="B17" s="42">
        <f aca="true" t="shared" si="1" ref="B17:W17">AVERAGE(B12:B16)</f>
        <v>16.080000000000002</v>
      </c>
      <c r="C17" s="43">
        <f t="shared" si="1"/>
        <v>14.52258822051265</v>
      </c>
      <c r="D17" s="42">
        <f t="shared" si="1"/>
        <v>16.04</v>
      </c>
      <c r="E17" s="43">
        <f t="shared" si="1"/>
        <v>14.435604253251878</v>
      </c>
      <c r="F17" s="42">
        <f t="shared" si="1"/>
        <v>15.3</v>
      </c>
      <c r="G17" s="45">
        <f t="shared" si="1"/>
        <v>13.765870163782022</v>
      </c>
      <c r="H17" s="42">
        <f t="shared" si="1"/>
        <v>16.24</v>
      </c>
      <c r="I17" s="43">
        <f t="shared" si="1"/>
        <v>14.728007620537847</v>
      </c>
      <c r="J17" s="42">
        <f t="shared" si="1"/>
        <v>16.2</v>
      </c>
      <c r="K17" s="43">
        <f t="shared" si="1"/>
        <v>14.715788324691767</v>
      </c>
      <c r="L17" s="42">
        <f t="shared" si="1"/>
        <v>16.18</v>
      </c>
      <c r="M17" s="43">
        <f t="shared" si="1"/>
        <v>14.62824304218547</v>
      </c>
      <c r="N17" s="42">
        <f t="shared" si="1"/>
        <v>16</v>
      </c>
      <c r="O17" s="43">
        <f t="shared" si="1"/>
        <v>14.438455008855295</v>
      </c>
      <c r="P17" s="42">
        <f t="shared" si="1"/>
        <v>16.32</v>
      </c>
      <c r="Q17" s="45">
        <f t="shared" si="1"/>
        <v>14.821268831926076</v>
      </c>
      <c r="R17" s="42">
        <f t="shared" si="1"/>
        <v>16.479999999999997</v>
      </c>
      <c r="S17" s="43">
        <f t="shared" si="1"/>
        <v>14.989663814438526</v>
      </c>
      <c r="T17" s="42">
        <f t="shared" si="1"/>
        <v>16.68</v>
      </c>
      <c r="U17" s="45">
        <f t="shared" si="1"/>
        <v>15.246608932679226</v>
      </c>
      <c r="V17" s="42">
        <f t="shared" si="1"/>
        <v>16.44</v>
      </c>
      <c r="W17" s="45">
        <f t="shared" si="1"/>
        <v>15.016983240799902</v>
      </c>
    </row>
    <row r="18" spans="1:23" ht="13.5">
      <c r="A18" s="53" t="s">
        <v>348</v>
      </c>
      <c r="B18" s="54">
        <v>18.1</v>
      </c>
      <c r="C18" s="34">
        <v>14.957767839685616</v>
      </c>
      <c r="D18" s="54">
        <v>18</v>
      </c>
      <c r="E18" s="34">
        <v>14.861103808054303</v>
      </c>
      <c r="F18" s="54">
        <v>17.4</v>
      </c>
      <c r="G18" s="35">
        <v>14.18572127441098</v>
      </c>
      <c r="H18" s="54">
        <v>18.5</v>
      </c>
      <c r="I18" s="34">
        <v>15.130886138114061</v>
      </c>
      <c r="J18" s="54">
        <v>18.4</v>
      </c>
      <c r="K18" s="34">
        <v>15.128317703648948</v>
      </c>
      <c r="L18" s="54">
        <v>18.4</v>
      </c>
      <c r="M18" s="34">
        <v>15.034270421243264</v>
      </c>
      <c r="N18" s="54">
        <v>18.2</v>
      </c>
      <c r="O18" s="34">
        <v>14.847835983787574</v>
      </c>
      <c r="P18" s="54">
        <v>18.5</v>
      </c>
      <c r="Q18" s="35">
        <v>15.235252567714316</v>
      </c>
      <c r="R18" s="54">
        <v>18.7</v>
      </c>
      <c r="S18" s="34">
        <v>15.41607746341026</v>
      </c>
      <c r="T18" s="54">
        <v>19</v>
      </c>
      <c r="U18" s="35">
        <v>15.689332295723988</v>
      </c>
      <c r="V18" s="54">
        <v>18.8</v>
      </c>
      <c r="W18" s="35">
        <v>15.435468635330068</v>
      </c>
    </row>
    <row r="19" spans="1:23" ht="13.5">
      <c r="A19" s="18" t="s">
        <v>349</v>
      </c>
      <c r="B19" s="10">
        <v>18.8</v>
      </c>
      <c r="C19" s="12">
        <v>15.100395566960763</v>
      </c>
      <c r="D19" s="10">
        <v>18.7</v>
      </c>
      <c r="E19" s="12">
        <v>15.000982327528702</v>
      </c>
      <c r="F19" s="10">
        <v>18.1</v>
      </c>
      <c r="G19" s="13">
        <v>14.322978281443806</v>
      </c>
      <c r="H19" s="10">
        <v>19.6</v>
      </c>
      <c r="I19" s="12">
        <v>15.263420345013312</v>
      </c>
      <c r="J19" s="10">
        <v>19.4</v>
      </c>
      <c r="K19" s="12">
        <v>15.263516996053752</v>
      </c>
      <c r="L19" s="10">
        <v>19.5</v>
      </c>
      <c r="M19" s="12">
        <v>15.1678439040863</v>
      </c>
      <c r="N19" s="10">
        <v>19.3</v>
      </c>
      <c r="O19" s="12">
        <v>14.982281206756488</v>
      </c>
      <c r="P19" s="10">
        <v>19.4</v>
      </c>
      <c r="Q19" s="13">
        <v>15.37083451901931</v>
      </c>
      <c r="R19" s="10">
        <v>19.5</v>
      </c>
      <c r="S19" s="12">
        <v>15.555671279414195</v>
      </c>
      <c r="T19" s="10">
        <v>19.8</v>
      </c>
      <c r="U19" s="13">
        <v>15.833456646154016</v>
      </c>
      <c r="V19" s="10">
        <v>19.7</v>
      </c>
      <c r="W19" s="13">
        <v>15.572645254013949</v>
      </c>
    </row>
    <row r="20" spans="1:23" ht="13.5">
      <c r="A20" s="18" t="s">
        <v>126</v>
      </c>
      <c r="B20" s="10">
        <v>15.5</v>
      </c>
      <c r="C20" s="12">
        <v>15.242174392320523</v>
      </c>
      <c r="D20" s="10">
        <v>15.4</v>
      </c>
      <c r="E20" s="12">
        <v>15.140230245128867</v>
      </c>
      <c r="F20" s="10">
        <v>14.8</v>
      </c>
      <c r="G20" s="13">
        <v>14.459306166779102</v>
      </c>
      <c r="H20" s="10">
        <v>15.7</v>
      </c>
      <c r="I20" s="12">
        <v>15.39540980616102</v>
      </c>
      <c r="J20" s="10">
        <v>15.6</v>
      </c>
      <c r="K20" s="12">
        <v>15.397919879620463</v>
      </c>
      <c r="L20" s="10">
        <v>15.7</v>
      </c>
      <c r="M20" s="12">
        <v>15.30084983693164</v>
      </c>
      <c r="N20" s="10">
        <v>15.5</v>
      </c>
      <c r="O20" s="12">
        <v>15.116036890956192</v>
      </c>
      <c r="P20" s="10">
        <v>15.7</v>
      </c>
      <c r="Q20" s="13">
        <v>15.505570015203428</v>
      </c>
      <c r="R20" s="10">
        <v>16</v>
      </c>
      <c r="S20" s="12">
        <v>15.694321487774133</v>
      </c>
      <c r="T20" s="10">
        <v>16.2</v>
      </c>
      <c r="U20" s="13">
        <v>15.97620720409907</v>
      </c>
      <c r="V20" s="10">
        <v>15.9</v>
      </c>
      <c r="W20" s="13">
        <v>15.708990309846328</v>
      </c>
    </row>
    <row r="21" spans="1:23" ht="13.5">
      <c r="A21" s="18" t="s">
        <v>127</v>
      </c>
      <c r="B21" s="10">
        <v>18.6</v>
      </c>
      <c r="C21" s="12">
        <v>15.383200560098109</v>
      </c>
      <c r="D21" s="10">
        <v>18.5</v>
      </c>
      <c r="E21" s="12">
        <v>15.278948271006184</v>
      </c>
      <c r="F21" s="10">
        <v>17.8</v>
      </c>
      <c r="G21" s="13">
        <v>14.594817885814475</v>
      </c>
      <c r="H21" s="10">
        <v>18.4</v>
      </c>
      <c r="I21" s="12">
        <v>15.526954898679412</v>
      </c>
      <c r="J21" s="10">
        <v>18.5</v>
      </c>
      <c r="K21" s="12">
        <v>15.53162255660482</v>
      </c>
      <c r="L21" s="10">
        <v>18.3</v>
      </c>
      <c r="M21" s="12">
        <v>15.433379406712493</v>
      </c>
      <c r="N21" s="10">
        <v>18.1</v>
      </c>
      <c r="O21" s="12">
        <v>15.249187660813464</v>
      </c>
      <c r="P21" s="10">
        <v>18.6</v>
      </c>
      <c r="Q21" s="13">
        <v>15.639552549194118</v>
      </c>
      <c r="R21" s="10">
        <v>18.9</v>
      </c>
      <c r="S21" s="12">
        <v>15.83210159021251</v>
      </c>
      <c r="T21" s="10">
        <v>19.2</v>
      </c>
      <c r="U21" s="13">
        <v>16.117641534007127</v>
      </c>
      <c r="V21" s="10">
        <v>18.8</v>
      </c>
      <c r="W21" s="13">
        <v>15.844583939599662</v>
      </c>
    </row>
    <row r="22" spans="1:23" ht="13.5">
      <c r="A22" s="18" t="s">
        <v>128</v>
      </c>
      <c r="B22" s="14">
        <v>17.6</v>
      </c>
      <c r="C22" s="15">
        <v>15.523568934575392</v>
      </c>
      <c r="D22" s="14">
        <v>17.5</v>
      </c>
      <c r="E22" s="15">
        <v>15.417234399751234</v>
      </c>
      <c r="F22" s="14">
        <v>16.8</v>
      </c>
      <c r="G22" s="16">
        <v>14.729625392598182</v>
      </c>
      <c r="H22" s="14">
        <v>18.2</v>
      </c>
      <c r="I22" s="15">
        <v>15.658152738120576</v>
      </c>
      <c r="J22" s="14">
        <v>18</v>
      </c>
      <c r="K22" s="15">
        <v>15.664719887684802</v>
      </c>
      <c r="L22" s="14">
        <v>18.2</v>
      </c>
      <c r="M22" s="15">
        <v>15.565520660568716</v>
      </c>
      <c r="N22" s="14">
        <v>18</v>
      </c>
      <c r="O22" s="15">
        <v>15.38181603787417</v>
      </c>
      <c r="P22" s="14">
        <v>18.1</v>
      </c>
      <c r="Q22" s="16">
        <v>15.772874553371372</v>
      </c>
      <c r="R22" s="14">
        <v>18.2</v>
      </c>
      <c r="S22" s="15">
        <v>15.96908453177389</v>
      </c>
      <c r="T22" s="14">
        <v>18.5</v>
      </c>
      <c r="U22" s="16">
        <v>16.257819562626807</v>
      </c>
      <c r="V22" s="14">
        <v>18.3</v>
      </c>
      <c r="W22" s="16">
        <v>15.979505010796924</v>
      </c>
    </row>
    <row r="23" spans="1:23" ht="13.5">
      <c r="A23" s="39" t="s">
        <v>17</v>
      </c>
      <c r="B23" s="42">
        <f aca="true" t="shared" si="2" ref="B23:W23">AVERAGE(B18:B22)</f>
        <v>17.72</v>
      </c>
      <c r="C23" s="43">
        <f t="shared" si="2"/>
        <v>15.24142145872808</v>
      </c>
      <c r="D23" s="42">
        <f t="shared" si="2"/>
        <v>17.619999999999997</v>
      </c>
      <c r="E23" s="43">
        <f t="shared" si="2"/>
        <v>15.139699810293859</v>
      </c>
      <c r="F23" s="42">
        <f t="shared" si="2"/>
        <v>16.979999999999997</v>
      </c>
      <c r="G23" s="45">
        <f t="shared" si="2"/>
        <v>14.45848980020931</v>
      </c>
      <c r="H23" s="42">
        <f t="shared" si="2"/>
        <v>18.08</v>
      </c>
      <c r="I23" s="43">
        <f t="shared" si="2"/>
        <v>15.394964785217676</v>
      </c>
      <c r="J23" s="42">
        <f t="shared" si="2"/>
        <v>17.98</v>
      </c>
      <c r="K23" s="43">
        <f t="shared" si="2"/>
        <v>15.397219404722554</v>
      </c>
      <c r="L23" s="42">
        <f t="shared" si="2"/>
        <v>18.02</v>
      </c>
      <c r="M23" s="43">
        <f t="shared" si="2"/>
        <v>15.30037284590848</v>
      </c>
      <c r="N23" s="42">
        <f t="shared" si="2"/>
        <v>17.82</v>
      </c>
      <c r="O23" s="43">
        <f t="shared" si="2"/>
        <v>15.115431556037578</v>
      </c>
      <c r="P23" s="42">
        <f t="shared" si="2"/>
        <v>18.059999999999995</v>
      </c>
      <c r="Q23" s="45">
        <f t="shared" si="2"/>
        <v>15.504816840900508</v>
      </c>
      <c r="R23" s="42">
        <f t="shared" si="2"/>
        <v>18.259999999999998</v>
      </c>
      <c r="S23" s="43">
        <f t="shared" si="2"/>
        <v>15.693451270516999</v>
      </c>
      <c r="T23" s="42">
        <f t="shared" si="2"/>
        <v>18.54</v>
      </c>
      <c r="U23" s="45">
        <f t="shared" si="2"/>
        <v>15.974891448522204</v>
      </c>
      <c r="V23" s="42">
        <f t="shared" si="2"/>
        <v>18.3</v>
      </c>
      <c r="W23" s="45">
        <f t="shared" si="2"/>
        <v>15.708238629917386</v>
      </c>
    </row>
    <row r="24" spans="1:23" ht="13.5">
      <c r="A24" s="53" t="s">
        <v>350</v>
      </c>
      <c r="B24" s="54">
        <v>14.4</v>
      </c>
      <c r="C24" s="34">
        <v>15.663372365298795</v>
      </c>
      <c r="D24" s="54">
        <v>14.3</v>
      </c>
      <c r="E24" s="34">
        <v>15.555183276243291</v>
      </c>
      <c r="F24" s="54">
        <v>13.6</v>
      </c>
      <c r="G24" s="35">
        <v>14.863838945702932</v>
      </c>
      <c r="H24" s="54">
        <v>14.7</v>
      </c>
      <c r="I24" s="34">
        <v>15.789096646058631</v>
      </c>
      <c r="J24" s="54">
        <v>14.7</v>
      </c>
      <c r="K24" s="34">
        <v>15.797304854576398</v>
      </c>
      <c r="L24" s="54">
        <v>14.6</v>
      </c>
      <c r="M24" s="34">
        <v>15.697358048560838</v>
      </c>
      <c r="N24" s="54">
        <v>14.4</v>
      </c>
      <c r="O24" s="34">
        <v>15.514002029810227</v>
      </c>
      <c r="P24" s="54">
        <v>14.8</v>
      </c>
      <c r="Q24" s="35">
        <v>15.905626886251362</v>
      </c>
      <c r="R24" s="54">
        <v>14.9</v>
      </c>
      <c r="S24" s="34">
        <v>16.10534235008</v>
      </c>
      <c r="T24" s="54">
        <v>15.2</v>
      </c>
      <c r="U24" s="35">
        <v>16.396803279680004</v>
      </c>
      <c r="V24" s="54">
        <v>15</v>
      </c>
      <c r="W24" s="35">
        <v>16.113830697505136</v>
      </c>
    </row>
    <row r="25" spans="1:23" ht="13.5">
      <c r="A25" s="18" t="s">
        <v>351</v>
      </c>
      <c r="B25" s="10">
        <v>14.6</v>
      </c>
      <c r="C25" s="12">
        <v>15.802701079350268</v>
      </c>
      <c r="D25" s="10">
        <v>14.5</v>
      </c>
      <c r="E25" s="12">
        <v>15.692885596563737</v>
      </c>
      <c r="F25" s="10">
        <v>13.8</v>
      </c>
      <c r="G25" s="13">
        <v>14.997566438337634</v>
      </c>
      <c r="H25" s="10">
        <v>14.8</v>
      </c>
      <c r="I25" s="12">
        <v>15.919875658559196</v>
      </c>
      <c r="J25" s="10">
        <v>14.9</v>
      </c>
      <c r="K25" s="12">
        <v>15.929468048373614</v>
      </c>
      <c r="L25" s="10">
        <v>14.7</v>
      </c>
      <c r="M25" s="12">
        <v>15.82897200670555</v>
      </c>
      <c r="N25" s="10">
        <v>14.6</v>
      </c>
      <c r="O25" s="12">
        <v>15.645822751354272</v>
      </c>
      <c r="P25" s="10">
        <v>15</v>
      </c>
      <c r="Q25" s="13">
        <v>16.037898343647008</v>
      </c>
      <c r="R25" s="10">
        <v>15.2</v>
      </c>
      <c r="S25" s="12">
        <v>16.24094584719505</v>
      </c>
      <c r="T25" s="10">
        <v>15.5</v>
      </c>
      <c r="U25" s="13">
        <v>16.53465644048536</v>
      </c>
      <c r="V25" s="10">
        <v>15.2</v>
      </c>
      <c r="W25" s="13">
        <v>16.247636081465462</v>
      </c>
    </row>
    <row r="26" spans="1:23" ht="13.5">
      <c r="A26" s="18" t="s">
        <v>129</v>
      </c>
      <c r="B26" s="10">
        <v>15.7</v>
      </c>
      <c r="C26" s="12">
        <v>15.941642103875633</v>
      </c>
      <c r="D26" s="10">
        <v>15.6</v>
      </c>
      <c r="E26" s="12">
        <v>15.830427547159264</v>
      </c>
      <c r="F26" s="10">
        <v>14.9</v>
      </c>
      <c r="G26" s="13">
        <v>15.130912756226342</v>
      </c>
      <c r="H26" s="10">
        <v>16</v>
      </c>
      <c r="I26" s="12">
        <v>16.05057407768136</v>
      </c>
      <c r="J26" s="10">
        <v>16</v>
      </c>
      <c r="K26" s="12">
        <v>16.061297185980493</v>
      </c>
      <c r="L26" s="10">
        <v>15.9</v>
      </c>
      <c r="M26" s="12">
        <v>15.96043858191412</v>
      </c>
      <c r="N26" s="10">
        <v>15.8</v>
      </c>
      <c r="O26" s="12">
        <v>15.77735207844058</v>
      </c>
      <c r="P26" s="10">
        <v>16.1</v>
      </c>
      <c r="Q26" s="13">
        <v>16.16977519643041</v>
      </c>
      <c r="R26" s="10">
        <v>16.2</v>
      </c>
      <c r="S26" s="12">
        <v>16.375964284950072</v>
      </c>
      <c r="T26" s="10">
        <v>16.5</v>
      </c>
      <c r="U26" s="13">
        <v>16.671444271331595</v>
      </c>
      <c r="V26" s="10">
        <v>16.2</v>
      </c>
      <c r="W26" s="13">
        <v>16.380993780104667</v>
      </c>
    </row>
    <row r="27" spans="1:23" ht="13.5">
      <c r="A27" s="18" t="s">
        <v>130</v>
      </c>
      <c r="B27" s="10">
        <v>17.4</v>
      </c>
      <c r="C27" s="12">
        <v>16.080278721899607</v>
      </c>
      <c r="D27" s="10">
        <v>17.3</v>
      </c>
      <c r="E27" s="12">
        <v>15.967890285117612</v>
      </c>
      <c r="F27" s="10">
        <v>16.5</v>
      </c>
      <c r="G27" s="13">
        <v>15.263979166531676</v>
      </c>
      <c r="H27" s="10">
        <v>17.7</v>
      </c>
      <c r="I27" s="12">
        <v>16.18127106779382</v>
      </c>
      <c r="J27" s="10">
        <v>17.7</v>
      </c>
      <c r="K27" s="12">
        <v>16.192876656745838</v>
      </c>
      <c r="L27" s="10">
        <v>17.7</v>
      </c>
      <c r="M27" s="12">
        <v>16.0918291000457</v>
      </c>
      <c r="N27" s="10">
        <v>17.5</v>
      </c>
      <c r="O27" s="12">
        <v>15.9086603365265</v>
      </c>
      <c r="P27" s="10">
        <v>17.8</v>
      </c>
      <c r="Q27" s="13">
        <v>16.301340756770895</v>
      </c>
      <c r="R27" s="10">
        <v>17.9</v>
      </c>
      <c r="S27" s="12">
        <v>16.51046510433116</v>
      </c>
      <c r="T27" s="10">
        <v>18.2</v>
      </c>
      <c r="U27" s="13">
        <v>16.80723317830342</v>
      </c>
      <c r="V27" s="10">
        <v>17.9</v>
      </c>
      <c r="W27" s="13">
        <v>16.51397360272086</v>
      </c>
    </row>
    <row r="28" spans="1:23" ht="13.5">
      <c r="A28" s="18" t="s">
        <v>131</v>
      </c>
      <c r="B28" s="14">
        <v>19.6</v>
      </c>
      <c r="C28" s="15">
        <v>16.218689964165463</v>
      </c>
      <c r="D28" s="14">
        <v>19.5</v>
      </c>
      <c r="E28" s="15">
        <v>16.105349462078802</v>
      </c>
      <c r="F28" s="14">
        <v>18.8</v>
      </c>
      <c r="G28" s="16">
        <v>15.396862740828727</v>
      </c>
      <c r="H28" s="14">
        <v>20.1</v>
      </c>
      <c r="I28" s="15">
        <v>16.312040298105174</v>
      </c>
      <c r="J28" s="14">
        <v>20</v>
      </c>
      <c r="K28" s="15">
        <v>16.32428710114346</v>
      </c>
      <c r="L28" s="14">
        <v>20.1</v>
      </c>
      <c r="M28" s="15">
        <v>16.223209877913682</v>
      </c>
      <c r="N28" s="14">
        <v>19.9</v>
      </c>
      <c r="O28" s="15">
        <v>16.03981402376259</v>
      </c>
      <c r="P28" s="14">
        <v>20.1</v>
      </c>
      <c r="Q28" s="16">
        <v>16.432674974462714</v>
      </c>
      <c r="R28" s="14">
        <v>20.2</v>
      </c>
      <c r="S28" s="15">
        <v>16.64451366929338</v>
      </c>
      <c r="T28" s="14">
        <v>20.5</v>
      </c>
      <c r="U28" s="16">
        <v>16.942090460166078</v>
      </c>
      <c r="V28" s="14">
        <v>20.3</v>
      </c>
      <c r="W28" s="16">
        <v>16.646642235879703</v>
      </c>
    </row>
    <row r="29" spans="1:23" ht="13.5">
      <c r="A29" s="39" t="s">
        <v>18</v>
      </c>
      <c r="B29" s="42">
        <f aca="true" t="shared" si="3" ref="B29:W29">AVERAGE(B24:B28)</f>
        <v>16.34</v>
      </c>
      <c r="C29" s="43">
        <f t="shared" si="3"/>
        <v>15.941336846917952</v>
      </c>
      <c r="D29" s="42">
        <f t="shared" si="3"/>
        <v>16.240000000000002</v>
      </c>
      <c r="E29" s="43">
        <f t="shared" si="3"/>
        <v>15.830347233432542</v>
      </c>
      <c r="F29" s="42">
        <f t="shared" si="3"/>
        <v>15.52</v>
      </c>
      <c r="G29" s="45">
        <f t="shared" si="3"/>
        <v>15.130632009525462</v>
      </c>
      <c r="H29" s="42">
        <f t="shared" si="3"/>
        <v>16.660000000000004</v>
      </c>
      <c r="I29" s="43">
        <f t="shared" si="3"/>
        <v>16.050571549639635</v>
      </c>
      <c r="J29" s="42">
        <f t="shared" si="3"/>
        <v>16.66</v>
      </c>
      <c r="K29" s="43">
        <f t="shared" si="3"/>
        <v>16.061046769363962</v>
      </c>
      <c r="L29" s="42">
        <f t="shared" si="3"/>
        <v>16.6</v>
      </c>
      <c r="M29" s="43">
        <f t="shared" si="3"/>
        <v>15.960361523027979</v>
      </c>
      <c r="N29" s="42">
        <f t="shared" si="3"/>
        <v>16.439999999999998</v>
      </c>
      <c r="O29" s="43">
        <f t="shared" si="3"/>
        <v>15.777130243978835</v>
      </c>
      <c r="P29" s="42">
        <f t="shared" si="3"/>
        <v>16.76</v>
      </c>
      <c r="Q29" s="45">
        <f t="shared" si="3"/>
        <v>16.169463231512477</v>
      </c>
      <c r="R29" s="42">
        <f t="shared" si="3"/>
        <v>16.88</v>
      </c>
      <c r="S29" s="43">
        <f t="shared" si="3"/>
        <v>16.375446251169933</v>
      </c>
      <c r="T29" s="42">
        <f t="shared" si="3"/>
        <v>17.18</v>
      </c>
      <c r="U29" s="45">
        <f t="shared" si="3"/>
        <v>16.67044552599329</v>
      </c>
      <c r="V29" s="42">
        <f t="shared" si="3"/>
        <v>16.919999999999998</v>
      </c>
      <c r="W29" s="45">
        <f t="shared" si="3"/>
        <v>16.380615279535164</v>
      </c>
    </row>
    <row r="30" spans="1:23" ht="13.5">
      <c r="A30" s="53" t="s">
        <v>352</v>
      </c>
      <c r="B30" s="54">
        <v>20.8</v>
      </c>
      <c r="C30" s="34">
        <v>16.35695013943055</v>
      </c>
      <c r="D30" s="54">
        <v>20.7</v>
      </c>
      <c r="E30" s="34">
        <v>16.24287479395078</v>
      </c>
      <c r="F30" s="54">
        <v>20</v>
      </c>
      <c r="G30" s="35">
        <v>15.529655814847809</v>
      </c>
      <c r="H30" s="54">
        <v>21.3</v>
      </c>
      <c r="I30" s="34">
        <v>16.44294963242224</v>
      </c>
      <c r="J30" s="54">
        <v>21.2</v>
      </c>
      <c r="K30" s="34">
        <v>16.455605023064454</v>
      </c>
      <c r="L30" s="54">
        <v>21.3</v>
      </c>
      <c r="M30" s="34">
        <v>16.35464197970927</v>
      </c>
      <c r="N30" s="54">
        <v>21.1</v>
      </c>
      <c r="O30" s="34">
        <v>16.1708755693744</v>
      </c>
      <c r="P30" s="54">
        <v>21.3</v>
      </c>
      <c r="Q30" s="35">
        <v>16.563854064690574</v>
      </c>
      <c r="R30" s="54">
        <v>21.4</v>
      </c>
      <c r="S30" s="34">
        <v>16.778173035123082</v>
      </c>
      <c r="T30" s="54">
        <v>21.7</v>
      </c>
      <c r="U30" s="35">
        <v>17.076084025819064</v>
      </c>
      <c r="V30" s="54">
        <v>21.4</v>
      </c>
      <c r="W30" s="35">
        <v>16.779062958798313</v>
      </c>
    </row>
    <row r="31" spans="1:23" ht="13.5">
      <c r="A31" s="18" t="s">
        <v>353</v>
      </c>
      <c r="B31" s="10">
        <v>20.7</v>
      </c>
      <c r="C31" s="12">
        <v>16.49512840532835</v>
      </c>
      <c r="D31" s="10">
        <v>20.6</v>
      </c>
      <c r="E31" s="12">
        <v>16.380529678233202</v>
      </c>
      <c r="F31" s="10">
        <v>19.9</v>
      </c>
      <c r="G31" s="13">
        <v>15.662445487401861</v>
      </c>
      <c r="H31" s="10">
        <v>21.1</v>
      </c>
      <c r="I31" s="12">
        <v>16.574060866761542</v>
      </c>
      <c r="J31" s="10">
        <v>21</v>
      </c>
      <c r="K31" s="12">
        <v>16.58690243700543</v>
      </c>
      <c r="L31" s="10">
        <v>21.2</v>
      </c>
      <c r="M31" s="12">
        <v>16.48618101793459</v>
      </c>
      <c r="N31" s="10">
        <v>20.9</v>
      </c>
      <c r="O31" s="12">
        <v>16.301903127316443</v>
      </c>
      <c r="P31" s="10">
        <v>21.1</v>
      </c>
      <c r="Q31" s="13">
        <v>16.694950168310992</v>
      </c>
      <c r="R31" s="10">
        <v>21.2</v>
      </c>
      <c r="S31" s="12">
        <v>16.911503741237166</v>
      </c>
      <c r="T31" s="10">
        <v>21.6</v>
      </c>
      <c r="U31" s="13">
        <v>17.209282116735913</v>
      </c>
      <c r="V31" s="10">
        <v>21.3</v>
      </c>
      <c r="W31" s="13">
        <v>16.91129538923473</v>
      </c>
    </row>
    <row r="32" spans="1:23" ht="13.5">
      <c r="A32" s="18" t="s">
        <v>132</v>
      </c>
      <c r="B32" s="10">
        <v>19.9</v>
      </c>
      <c r="C32" s="12">
        <v>16.633288381577085</v>
      </c>
      <c r="D32" s="10">
        <v>19.8</v>
      </c>
      <c r="E32" s="12">
        <v>16.518370860379207</v>
      </c>
      <c r="F32" s="10">
        <v>19.1</v>
      </c>
      <c r="G32" s="13">
        <v>15.795313160599854</v>
      </c>
      <c r="H32" s="10">
        <v>20.2</v>
      </c>
      <c r="I32" s="12">
        <v>16.705429515052607</v>
      </c>
      <c r="J32" s="10">
        <v>20.1</v>
      </c>
      <c r="K32" s="12">
        <v>16.718246551150113</v>
      </c>
      <c r="L32" s="10">
        <v>20.2</v>
      </c>
      <c r="M32" s="12">
        <v>16.617876998571113</v>
      </c>
      <c r="N32" s="10">
        <v>20</v>
      </c>
      <c r="O32" s="12">
        <v>16.432950404962533</v>
      </c>
      <c r="P32" s="10">
        <v>20.2</v>
      </c>
      <c r="Q32" s="13">
        <v>16.826031045455625</v>
      </c>
      <c r="R32" s="10">
        <v>20.3</v>
      </c>
      <c r="S32" s="12">
        <v>17.044563628081733</v>
      </c>
      <c r="T32" s="10">
        <v>20.7</v>
      </c>
      <c r="U32" s="13">
        <v>17.34175303471608</v>
      </c>
      <c r="V32" s="10">
        <v>20.4</v>
      </c>
      <c r="W32" s="13">
        <v>17.043395260143242</v>
      </c>
    </row>
    <row r="33" spans="1:23" ht="13.5">
      <c r="A33" s="18" t="s">
        <v>133</v>
      </c>
      <c r="B33" s="10">
        <v>18.4</v>
      </c>
      <c r="C33" s="12">
        <v>16.771487806975315</v>
      </c>
      <c r="D33" s="10">
        <v>18.3</v>
      </c>
      <c r="E33" s="12">
        <v>16.65644815024567</v>
      </c>
      <c r="F33" s="10">
        <v>17.6</v>
      </c>
      <c r="G33" s="13">
        <v>15.928334123123527</v>
      </c>
      <c r="H33" s="10">
        <v>19</v>
      </c>
      <c r="I33" s="12">
        <v>16.8371046427887</v>
      </c>
      <c r="J33" s="10">
        <v>18.8</v>
      </c>
      <c r="K33" s="12">
        <v>16.849699487053474</v>
      </c>
      <c r="L33" s="10">
        <v>19</v>
      </c>
      <c r="M33" s="12">
        <v>16.749774209851083</v>
      </c>
      <c r="N33" s="10">
        <v>18.8</v>
      </c>
      <c r="O33" s="12">
        <v>16.564066526307915</v>
      </c>
      <c r="P33" s="10">
        <v>18.8</v>
      </c>
      <c r="Q33" s="13">
        <v>16.957159802990788</v>
      </c>
      <c r="R33" s="10">
        <v>19</v>
      </c>
      <c r="S33" s="12">
        <v>17.177407677575346</v>
      </c>
      <c r="T33" s="10">
        <v>19.3</v>
      </c>
      <c r="U33" s="13">
        <v>17.47356487518841</v>
      </c>
      <c r="V33" s="10">
        <v>19.1</v>
      </c>
      <c r="W33" s="13">
        <v>17.17541422710227</v>
      </c>
    </row>
    <row r="34" spans="1:23" ht="13.5">
      <c r="A34" s="18" t="s">
        <v>134</v>
      </c>
      <c r="B34" s="14">
        <v>18.2</v>
      </c>
      <c r="C34" s="15">
        <v>16.90977824128081</v>
      </c>
      <c r="D34" s="14">
        <v>18.1</v>
      </c>
      <c r="E34" s="15">
        <v>16.794804189300287</v>
      </c>
      <c r="F34" s="14">
        <v>17.4</v>
      </c>
      <c r="G34" s="16">
        <v>16.06157717801326</v>
      </c>
      <c r="H34" s="14">
        <v>18.2</v>
      </c>
      <c r="I34" s="15">
        <v>16.969128748105316</v>
      </c>
      <c r="J34" s="14">
        <v>18.2</v>
      </c>
      <c r="K34" s="15">
        <v>16.981318036349762</v>
      </c>
      <c r="L34" s="14">
        <v>18.2</v>
      </c>
      <c r="M34" s="15">
        <v>16.88191115365231</v>
      </c>
      <c r="N34" s="14">
        <v>18</v>
      </c>
      <c r="O34" s="15">
        <v>16.6952959288805</v>
      </c>
      <c r="P34" s="14">
        <v>18.3</v>
      </c>
      <c r="Q34" s="16">
        <v>17.08839465609809</v>
      </c>
      <c r="R34" s="14">
        <v>18.6</v>
      </c>
      <c r="S34" s="15">
        <v>17.310087876336457</v>
      </c>
      <c r="T34" s="14">
        <v>18.9</v>
      </c>
      <c r="U34" s="16">
        <v>17.6047852662232</v>
      </c>
      <c r="V34" s="14">
        <v>18.6</v>
      </c>
      <c r="W34" s="16">
        <v>17.307399706273635</v>
      </c>
    </row>
    <row r="35" spans="1:23" ht="13.5">
      <c r="A35" s="39" t="s">
        <v>19</v>
      </c>
      <c r="B35" s="42">
        <f aca="true" t="shared" si="4" ref="B35:W35">AVERAGE(B30:B34)</f>
        <v>19.6</v>
      </c>
      <c r="C35" s="43">
        <f t="shared" si="4"/>
        <v>16.633326594918422</v>
      </c>
      <c r="D35" s="42">
        <f t="shared" si="4"/>
        <v>19.5</v>
      </c>
      <c r="E35" s="43">
        <f t="shared" si="4"/>
        <v>16.51860553442183</v>
      </c>
      <c r="F35" s="42">
        <f t="shared" si="4"/>
        <v>18.8</v>
      </c>
      <c r="G35" s="45">
        <f t="shared" si="4"/>
        <v>15.79546515279726</v>
      </c>
      <c r="H35" s="42">
        <f t="shared" si="4"/>
        <v>19.96</v>
      </c>
      <c r="I35" s="43">
        <f t="shared" si="4"/>
        <v>16.70573468102608</v>
      </c>
      <c r="J35" s="42">
        <f t="shared" si="4"/>
        <v>19.860000000000003</v>
      </c>
      <c r="K35" s="43">
        <f t="shared" si="4"/>
        <v>16.718354306924645</v>
      </c>
      <c r="L35" s="42">
        <f t="shared" si="4"/>
        <v>19.98</v>
      </c>
      <c r="M35" s="43">
        <f t="shared" si="4"/>
        <v>16.618077071943674</v>
      </c>
      <c r="N35" s="42">
        <f t="shared" si="4"/>
        <v>19.759999999999998</v>
      </c>
      <c r="O35" s="43">
        <f t="shared" si="4"/>
        <v>16.433018311368357</v>
      </c>
      <c r="P35" s="42">
        <f t="shared" si="4"/>
        <v>19.94</v>
      </c>
      <c r="Q35" s="45">
        <f t="shared" si="4"/>
        <v>16.826077947509212</v>
      </c>
      <c r="R35" s="42">
        <f t="shared" si="4"/>
        <v>20.1</v>
      </c>
      <c r="S35" s="43">
        <f t="shared" si="4"/>
        <v>17.044347191670756</v>
      </c>
      <c r="T35" s="42">
        <f t="shared" si="4"/>
        <v>20.439999999999998</v>
      </c>
      <c r="U35" s="45">
        <f t="shared" si="4"/>
        <v>17.341093863736532</v>
      </c>
      <c r="V35" s="42">
        <f t="shared" si="4"/>
        <v>20.160000000000004</v>
      </c>
      <c r="W35" s="45">
        <f t="shared" si="4"/>
        <v>17.04331350831044</v>
      </c>
    </row>
    <row r="36" spans="1:23" ht="13.5">
      <c r="A36" s="11" t="s">
        <v>354</v>
      </c>
      <c r="B36" s="10">
        <v>18.6</v>
      </c>
      <c r="C36" s="34">
        <v>17.048204812721007</v>
      </c>
      <c r="D36" s="10">
        <v>18.6</v>
      </c>
      <c r="E36" s="34">
        <v>16.933474268871947</v>
      </c>
      <c r="F36" s="10">
        <v>17.8</v>
      </c>
      <c r="G36" s="35">
        <v>16.19510431607322</v>
      </c>
      <c r="H36" s="10">
        <v>18.3</v>
      </c>
      <c r="I36" s="34">
        <v>17.10153768940162</v>
      </c>
      <c r="J36" s="10">
        <v>18.3</v>
      </c>
      <c r="K36" s="34">
        <v>17.113153454621106</v>
      </c>
      <c r="L36" s="10">
        <v>18.3</v>
      </c>
      <c r="M36" s="34">
        <v>17.01432051820358</v>
      </c>
      <c r="N36" s="10">
        <v>18.1</v>
      </c>
      <c r="O36" s="34">
        <v>16.82667829329283</v>
      </c>
      <c r="P36" s="10">
        <v>18.4</v>
      </c>
      <c r="Q36" s="35">
        <v>17.21978872397642</v>
      </c>
      <c r="R36" s="10">
        <v>18.7</v>
      </c>
      <c r="S36" s="34">
        <v>17.44265310074168</v>
      </c>
      <c r="T36" s="10">
        <v>19</v>
      </c>
      <c r="U36" s="35">
        <v>17.735481113333858</v>
      </c>
      <c r="V36" s="10">
        <v>18.5</v>
      </c>
      <c r="W36" s="35">
        <v>17.439394742412265</v>
      </c>
    </row>
    <row r="37" spans="1:23" ht="13.5">
      <c r="A37" s="11" t="s">
        <v>135</v>
      </c>
      <c r="B37" s="10">
        <v>15.8</v>
      </c>
      <c r="C37" s="12">
        <v>17.186806011536184</v>
      </c>
      <c r="D37" s="10">
        <v>15.7</v>
      </c>
      <c r="E37" s="12">
        <v>17.07248619935199</v>
      </c>
      <c r="F37" s="10">
        <v>14.9</v>
      </c>
      <c r="G37" s="13">
        <v>16.32897043566792</v>
      </c>
      <c r="H37" s="10">
        <v>15.9</v>
      </c>
      <c r="I37" s="12">
        <v>17.234360658267807</v>
      </c>
      <c r="J37" s="10">
        <v>15.9</v>
      </c>
      <c r="K37" s="12">
        <v>17.245251292283292</v>
      </c>
      <c r="L37" s="10">
        <v>15.9</v>
      </c>
      <c r="M37" s="12">
        <v>17.147029190470747</v>
      </c>
      <c r="N37" s="10">
        <v>15.7</v>
      </c>
      <c r="O37" s="12">
        <v>16.95824850411522</v>
      </c>
      <c r="P37" s="10">
        <v>16</v>
      </c>
      <c r="Q37" s="13">
        <v>17.351389859406996</v>
      </c>
      <c r="R37" s="10">
        <v>16.2</v>
      </c>
      <c r="S37" s="12">
        <v>17.57514902268327</v>
      </c>
      <c r="T37" s="10">
        <v>16.5</v>
      </c>
      <c r="U37" s="13">
        <v>17.865718350078815</v>
      </c>
      <c r="V37" s="10">
        <v>16.2</v>
      </c>
      <c r="W37" s="13">
        <v>17.57143790621505</v>
      </c>
    </row>
    <row r="38" spans="1:23" ht="13.5">
      <c r="A38" s="11" t="s">
        <v>136</v>
      </c>
      <c r="B38" s="10">
        <v>16</v>
      </c>
      <c r="C38" s="12">
        <v>17.325613529611083</v>
      </c>
      <c r="D38" s="10">
        <v>16</v>
      </c>
      <c r="E38" s="12">
        <v>17.211860229880973</v>
      </c>
      <c r="F38" s="10">
        <v>15.1</v>
      </c>
      <c r="G38" s="13">
        <v>16.463223109344717</v>
      </c>
      <c r="H38" s="10">
        <v>16.2</v>
      </c>
      <c r="I38" s="12">
        <v>17.367620196144856</v>
      </c>
      <c r="J38" s="10">
        <v>16.2</v>
      </c>
      <c r="K38" s="12">
        <v>17.377651262072714</v>
      </c>
      <c r="L38" s="10">
        <v>16.1</v>
      </c>
      <c r="M38" s="12">
        <v>17.28005830629572</v>
      </c>
      <c r="N38" s="10">
        <v>16</v>
      </c>
      <c r="O38" s="12">
        <v>17.090036640516193</v>
      </c>
      <c r="P38" s="10">
        <v>16.3</v>
      </c>
      <c r="Q38" s="13">
        <v>17.48324051167375</v>
      </c>
      <c r="R38" s="10">
        <v>16.4</v>
      </c>
      <c r="S38" s="12">
        <v>17.707618034731823</v>
      </c>
      <c r="T38" s="10">
        <v>16.7</v>
      </c>
      <c r="U38" s="13">
        <v>17.99556169441137</v>
      </c>
      <c r="V38" s="10">
        <v>16.4</v>
      </c>
      <c r="W38" s="13">
        <v>17.70356322007903</v>
      </c>
    </row>
    <row r="39" spans="1:23" ht="13.5">
      <c r="A39" s="11" t="s">
        <v>137</v>
      </c>
      <c r="B39" s="10">
        <v>19.3</v>
      </c>
      <c r="C39" s="12">
        <v>17.464652145910836</v>
      </c>
      <c r="D39" s="10">
        <v>19.2</v>
      </c>
      <c r="E39" s="12">
        <v>17.35160901769147</v>
      </c>
      <c r="F39" s="10">
        <v>18.4</v>
      </c>
      <c r="G39" s="13">
        <v>16.59790239738262</v>
      </c>
      <c r="H39" s="10">
        <v>19.7</v>
      </c>
      <c r="I39" s="12">
        <v>17.5013322528251</v>
      </c>
      <c r="J39" s="10">
        <v>19.5</v>
      </c>
      <c r="K39" s="12">
        <v>17.510387142454956</v>
      </c>
      <c r="L39" s="10">
        <v>19.6</v>
      </c>
      <c r="M39" s="12">
        <v>17.413423336083433</v>
      </c>
      <c r="N39" s="10">
        <v>19.4</v>
      </c>
      <c r="O39" s="12">
        <v>17.222067994900232</v>
      </c>
      <c r="P39" s="10">
        <v>19.6</v>
      </c>
      <c r="Q39" s="13">
        <v>17.615377622091955</v>
      </c>
      <c r="R39" s="10">
        <v>19.7</v>
      </c>
      <c r="S39" s="12">
        <v>17.840099193265083</v>
      </c>
      <c r="T39" s="10">
        <v>20.1</v>
      </c>
      <c r="U39" s="13">
        <v>18.125074410670088</v>
      </c>
      <c r="V39" s="10">
        <v>19.8</v>
      </c>
      <c r="W39" s="13">
        <v>17.8358001111336</v>
      </c>
    </row>
    <row r="40" spans="1:23" ht="13.5">
      <c r="A40" s="11" t="s">
        <v>138</v>
      </c>
      <c r="B40" s="17">
        <v>21.7</v>
      </c>
      <c r="C40" s="12">
        <v>17.603939657104796</v>
      </c>
      <c r="D40" s="17">
        <v>21.5</v>
      </c>
      <c r="E40" s="12">
        <v>17.49173764592452</v>
      </c>
      <c r="F40" s="17">
        <v>20.7</v>
      </c>
      <c r="G40" s="13">
        <v>16.733040708038395</v>
      </c>
      <c r="H40" s="17">
        <v>21.9</v>
      </c>
      <c r="I40" s="12">
        <v>17.635506284604336</v>
      </c>
      <c r="J40" s="17">
        <v>21.8</v>
      </c>
      <c r="K40" s="12">
        <v>17.643486716023</v>
      </c>
      <c r="L40" s="17">
        <v>21.8</v>
      </c>
      <c r="M40" s="12">
        <v>17.547134203578185</v>
      </c>
      <c r="N40" s="17">
        <v>21.6</v>
      </c>
      <c r="O40" s="12">
        <v>17.354363117576625</v>
      </c>
      <c r="P40" s="17">
        <v>21.9</v>
      </c>
      <c r="Q40" s="13">
        <v>17.747832551171136</v>
      </c>
      <c r="R40" s="17">
        <v>22.1</v>
      </c>
      <c r="S40" s="12">
        <v>17.972628177997006</v>
      </c>
      <c r="T40" s="17">
        <v>22.4</v>
      </c>
      <c r="U40" s="13">
        <v>18.254318077054837</v>
      </c>
      <c r="V40" s="17">
        <v>22.1</v>
      </c>
      <c r="W40" s="13">
        <v>17.96817339022051</v>
      </c>
    </row>
    <row r="41" spans="1:23" ht="13.5">
      <c r="A41" s="11" t="s">
        <v>139</v>
      </c>
      <c r="B41" s="14">
        <v>21</v>
      </c>
      <c r="C41" s="15">
        <v>17.743486852439485</v>
      </c>
      <c r="D41" s="14">
        <v>20.8</v>
      </c>
      <c r="E41" s="15">
        <v>17.632243688398432</v>
      </c>
      <c r="F41" s="14">
        <v>20.1</v>
      </c>
      <c r="G41" s="16">
        <v>16.86866270394023</v>
      </c>
      <c r="H41" s="14">
        <v>21.1</v>
      </c>
      <c r="I41" s="15">
        <v>17.77014538962152</v>
      </c>
      <c r="J41" s="14">
        <v>21.1</v>
      </c>
      <c r="K41" s="15">
        <v>17.776971741713925</v>
      </c>
      <c r="L41" s="14">
        <v>21</v>
      </c>
      <c r="M41" s="15">
        <v>17.681195435042234</v>
      </c>
      <c r="N41" s="14">
        <v>20.8</v>
      </c>
      <c r="O41" s="15">
        <v>17.486937885318905</v>
      </c>
      <c r="P41" s="14">
        <v>21.2</v>
      </c>
      <c r="Q41" s="16">
        <v>17.880631036224955</v>
      </c>
      <c r="R41" s="14">
        <v>21.3</v>
      </c>
      <c r="S41" s="15">
        <v>18.105237266234006</v>
      </c>
      <c r="T41" s="14">
        <v>21.7</v>
      </c>
      <c r="U41" s="16">
        <v>18.38335235839547</v>
      </c>
      <c r="V41" s="14">
        <v>21.4</v>
      </c>
      <c r="W41" s="16">
        <v>18.100703255321037</v>
      </c>
    </row>
    <row r="42" spans="1:23" ht="13.5">
      <c r="A42" s="39" t="s">
        <v>20</v>
      </c>
      <c r="B42" s="42">
        <f aca="true" t="shared" si="5" ref="B42:W42">AVERAGE(B36:B41)</f>
        <v>18.733333333333334</v>
      </c>
      <c r="C42" s="43">
        <f t="shared" si="5"/>
        <v>17.3954505015539</v>
      </c>
      <c r="D42" s="42">
        <f t="shared" si="5"/>
        <v>18.633333333333333</v>
      </c>
      <c r="E42" s="43">
        <f t="shared" si="5"/>
        <v>17.28223517501989</v>
      </c>
      <c r="F42" s="42">
        <f t="shared" si="5"/>
        <v>17.833333333333332</v>
      </c>
      <c r="G42" s="45">
        <f t="shared" si="5"/>
        <v>16.531150611741182</v>
      </c>
      <c r="H42" s="42">
        <f t="shared" si="5"/>
        <v>18.849999999999998</v>
      </c>
      <c r="I42" s="43">
        <f t="shared" si="5"/>
        <v>17.435083745144208</v>
      </c>
      <c r="J42" s="42">
        <f t="shared" si="5"/>
        <v>18.8</v>
      </c>
      <c r="K42" s="43">
        <f t="shared" si="5"/>
        <v>17.444483601528166</v>
      </c>
      <c r="L42" s="42">
        <f t="shared" si="5"/>
        <v>18.783333333333335</v>
      </c>
      <c r="M42" s="43">
        <f t="shared" si="5"/>
        <v>17.347193498278983</v>
      </c>
      <c r="N42" s="42">
        <f t="shared" si="5"/>
        <v>18.599999999999998</v>
      </c>
      <c r="O42" s="43">
        <f t="shared" si="5"/>
        <v>17.156388739286665</v>
      </c>
      <c r="P42" s="42">
        <f t="shared" si="5"/>
        <v>18.900000000000002</v>
      </c>
      <c r="Q42" s="45">
        <f t="shared" si="5"/>
        <v>17.549710050757536</v>
      </c>
      <c r="R42" s="42">
        <f t="shared" si="5"/>
        <v>19.066666666666666</v>
      </c>
      <c r="S42" s="43">
        <f t="shared" si="5"/>
        <v>17.773897465942145</v>
      </c>
      <c r="T42" s="42">
        <f t="shared" si="5"/>
        <v>19.400000000000002</v>
      </c>
      <c r="U42" s="45">
        <f t="shared" si="5"/>
        <v>18.059917667324072</v>
      </c>
      <c r="V42" s="42">
        <f t="shared" si="5"/>
        <v>19.066666666666666</v>
      </c>
      <c r="W42" s="45">
        <f t="shared" si="5"/>
        <v>17.769845437563582</v>
      </c>
    </row>
    <row r="43" spans="1:23" ht="14.25" thickBot="1">
      <c r="A43" s="46" t="s">
        <v>355</v>
      </c>
      <c r="B43" s="49">
        <f aca="true" t="shared" si="6" ref="B43:W43">AVERAGE(B6:B10,B12:B16,B18:B22,B24:B28,B30:B34,B36:B41)</f>
        <v>17.322580645161292</v>
      </c>
      <c r="C43" s="48">
        <f t="shared" si="6"/>
        <v>15.642946398845078</v>
      </c>
      <c r="D43" s="49">
        <f t="shared" si="6"/>
        <v>17.238709677419358</v>
      </c>
      <c r="E43" s="48">
        <f t="shared" si="6"/>
        <v>15.543280664216404</v>
      </c>
      <c r="F43" s="49">
        <f t="shared" si="6"/>
        <v>16.522580645161288</v>
      </c>
      <c r="G43" s="51">
        <f t="shared" si="6"/>
        <v>14.843045054032245</v>
      </c>
      <c r="H43" s="49">
        <f t="shared" si="6"/>
        <v>17.638709677419353</v>
      </c>
      <c r="I43" s="48">
        <f t="shared" si="6"/>
        <v>15.780363135393625</v>
      </c>
      <c r="J43" s="49">
        <f t="shared" si="6"/>
        <v>17.55806451612903</v>
      </c>
      <c r="K43" s="48">
        <f t="shared" si="6"/>
        <v>15.779143701154785</v>
      </c>
      <c r="L43" s="49">
        <f t="shared" si="6"/>
        <v>17.596774193548388</v>
      </c>
      <c r="M43" s="48">
        <f t="shared" si="6"/>
        <v>15.686442894559725</v>
      </c>
      <c r="N43" s="49">
        <f t="shared" si="6"/>
        <v>17.403225806451612</v>
      </c>
      <c r="O43" s="48">
        <f t="shared" si="6"/>
        <v>15.49793766460878</v>
      </c>
      <c r="P43" s="49">
        <f t="shared" si="6"/>
        <v>17.648387096774197</v>
      </c>
      <c r="Q43" s="51">
        <f t="shared" si="6"/>
        <v>15.885263367715103</v>
      </c>
      <c r="R43" s="49">
        <f t="shared" si="6"/>
        <v>17.793548387096767</v>
      </c>
      <c r="S43" s="48">
        <f t="shared" si="6"/>
        <v>16.07849816479885</v>
      </c>
      <c r="T43" s="49">
        <f t="shared" si="6"/>
        <v>18.07741935483871</v>
      </c>
      <c r="U43" s="51">
        <f t="shared" si="6"/>
        <v>16.352289574514852</v>
      </c>
      <c r="V43" s="49">
        <f t="shared" si="6"/>
        <v>17.825806451612902</v>
      </c>
      <c r="W43" s="51">
        <f t="shared" si="6"/>
        <v>16.091918172471132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SheetLayoutView="85" zoomScalePageLayoutView="0" workbookViewId="0" topLeftCell="A1">
      <pane ySplit="5" topLeftCell="A21" activePane="bottomLeft" state="frozen"/>
      <selection pane="topLeft" activeCell="V36" sqref="V36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0" t="s">
        <v>425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426</v>
      </c>
      <c r="B6" s="21">
        <v>21</v>
      </c>
      <c r="C6" s="33">
        <v>17.883297531612556</v>
      </c>
      <c r="D6" s="10">
        <v>20.9</v>
      </c>
      <c r="E6" s="34">
        <v>17.77311731948658</v>
      </c>
      <c r="F6" s="25">
        <v>20.1</v>
      </c>
      <c r="G6" s="35">
        <v>17.004785253767903</v>
      </c>
      <c r="H6" s="21">
        <v>21.5</v>
      </c>
      <c r="I6" s="33">
        <v>17.905246477672527</v>
      </c>
      <c r="J6" s="10">
        <v>21.4</v>
      </c>
      <c r="K6" s="34">
        <v>17.910857959448364</v>
      </c>
      <c r="L6" s="25">
        <v>21.5</v>
      </c>
      <c r="M6" s="33">
        <v>17.8156063359477</v>
      </c>
      <c r="N6" s="10">
        <v>21.3</v>
      </c>
      <c r="O6" s="34">
        <v>17.61980359152254</v>
      </c>
      <c r="P6" s="25">
        <v>21.5</v>
      </c>
      <c r="Q6" s="35">
        <v>18.013793178043638</v>
      </c>
      <c r="R6" s="21">
        <v>21.6</v>
      </c>
      <c r="S6" s="33">
        <v>18.23795532009813</v>
      </c>
      <c r="T6" s="10">
        <v>21.9</v>
      </c>
      <c r="U6" s="35">
        <v>18.512234783990515</v>
      </c>
      <c r="V6" s="21">
        <v>21.7</v>
      </c>
      <c r="W6" s="35">
        <v>18.233405317772426</v>
      </c>
    </row>
    <row r="7" spans="1:23" ht="13.5">
      <c r="A7" s="11" t="s">
        <v>140</v>
      </c>
      <c r="B7" s="21">
        <v>16.8</v>
      </c>
      <c r="C7" s="22">
        <v>18.023368564104455</v>
      </c>
      <c r="D7" s="10">
        <v>16.8</v>
      </c>
      <c r="E7" s="12">
        <v>17.914341466956753</v>
      </c>
      <c r="F7" s="25">
        <v>16</v>
      </c>
      <c r="G7" s="13">
        <v>17.14141742806005</v>
      </c>
      <c r="H7" s="21">
        <v>16.9</v>
      </c>
      <c r="I7" s="22">
        <v>18.0408004715609</v>
      </c>
      <c r="J7" s="10">
        <v>16.9</v>
      </c>
      <c r="K7" s="12">
        <v>18.04515512558876</v>
      </c>
      <c r="L7" s="25">
        <v>16.8</v>
      </c>
      <c r="M7" s="22">
        <v>17.950361192119214</v>
      </c>
      <c r="N7" s="10">
        <v>16.6</v>
      </c>
      <c r="O7" s="12">
        <v>17.752967055540473</v>
      </c>
      <c r="P7" s="25">
        <v>17</v>
      </c>
      <c r="Q7" s="13">
        <v>18.147333455063205</v>
      </c>
      <c r="R7" s="21">
        <v>17.2</v>
      </c>
      <c r="S7" s="22">
        <v>18.370807784890403</v>
      </c>
      <c r="T7" s="10">
        <v>17.4</v>
      </c>
      <c r="U7" s="13">
        <v>18.641020530272787</v>
      </c>
      <c r="V7" s="21">
        <v>17.1</v>
      </c>
      <c r="W7" s="13">
        <v>18.36629064947694</v>
      </c>
    </row>
    <row r="8" spans="1:23" ht="13.5">
      <c r="A8" s="11" t="s">
        <v>141</v>
      </c>
      <c r="B8" s="21">
        <v>15.5</v>
      </c>
      <c r="C8" s="22">
        <v>18.163689988146864</v>
      </c>
      <c r="D8" s="10">
        <v>15.4</v>
      </c>
      <c r="E8" s="12">
        <v>18.055892005342468</v>
      </c>
      <c r="F8" s="25">
        <v>14.6</v>
      </c>
      <c r="G8" s="13">
        <v>17.27856053770503</v>
      </c>
      <c r="H8" s="21">
        <v>15.5</v>
      </c>
      <c r="I8" s="22">
        <v>18.17679253685402</v>
      </c>
      <c r="J8" s="10">
        <v>15.5</v>
      </c>
      <c r="K8" s="12">
        <v>18.17986707742245</v>
      </c>
      <c r="L8" s="25">
        <v>15.4</v>
      </c>
      <c r="M8" s="22">
        <v>18.085449492121004</v>
      </c>
      <c r="N8" s="10">
        <v>15.2</v>
      </c>
      <c r="O8" s="12">
        <v>17.88643074867328</v>
      </c>
      <c r="P8" s="25">
        <v>15.6</v>
      </c>
      <c r="Q8" s="13">
        <v>18.28126076330349</v>
      </c>
      <c r="R8" s="21">
        <v>15.8</v>
      </c>
      <c r="S8" s="22">
        <v>18.503816696722744</v>
      </c>
      <c r="T8" s="10">
        <v>16.1</v>
      </c>
      <c r="U8" s="13">
        <v>18.769762208048217</v>
      </c>
      <c r="V8" s="21">
        <v>15.8</v>
      </c>
      <c r="W8" s="13">
        <v>18.499365849187846</v>
      </c>
    </row>
    <row r="9" spans="1:23" ht="13.5">
      <c r="A9" s="11" t="s">
        <v>142</v>
      </c>
      <c r="B9" s="21">
        <v>15.8</v>
      </c>
      <c r="C9" s="22">
        <v>18.304245147247734</v>
      </c>
      <c r="D9" s="10">
        <v>15.7</v>
      </c>
      <c r="E9" s="12">
        <v>18.197737987156604</v>
      </c>
      <c r="F9" s="25">
        <v>14.8</v>
      </c>
      <c r="G9" s="13">
        <v>17.416208213404303</v>
      </c>
      <c r="H9" s="21">
        <v>15.8</v>
      </c>
      <c r="I9" s="22">
        <v>18.313202336747636</v>
      </c>
      <c r="J9" s="10">
        <v>15.8</v>
      </c>
      <c r="K9" s="12">
        <v>18.314991824704293</v>
      </c>
      <c r="L9" s="25">
        <v>15.6</v>
      </c>
      <c r="M9" s="22">
        <v>18.22085616756838</v>
      </c>
      <c r="N9" s="10">
        <v>15.5</v>
      </c>
      <c r="O9" s="12">
        <v>18.020192934212744</v>
      </c>
      <c r="P9" s="25">
        <v>15.9</v>
      </c>
      <c r="Q9" s="13">
        <v>18.415578480203457</v>
      </c>
      <c r="R9" s="21">
        <v>16</v>
      </c>
      <c r="S9" s="22">
        <v>18.637000697522893</v>
      </c>
      <c r="T9" s="10">
        <v>16.3</v>
      </c>
      <c r="U9" s="13">
        <v>18.898509654052454</v>
      </c>
      <c r="V9" s="21">
        <v>16.1</v>
      </c>
      <c r="W9" s="13">
        <v>18.632633125857627</v>
      </c>
    </row>
    <row r="10" spans="1:23" ht="13.5">
      <c r="A10" s="11" t="s">
        <v>143</v>
      </c>
      <c r="B10" s="36">
        <v>16</v>
      </c>
      <c r="C10" s="23">
        <v>18.44501086195468</v>
      </c>
      <c r="D10" s="37">
        <v>15.9</v>
      </c>
      <c r="E10" s="15">
        <v>18.3398419090229</v>
      </c>
      <c r="F10" s="38">
        <v>15</v>
      </c>
      <c r="G10" s="16">
        <v>17.554346524147846</v>
      </c>
      <c r="H10" s="36">
        <v>16.1</v>
      </c>
      <c r="I10" s="23">
        <v>18.450004308607177</v>
      </c>
      <c r="J10" s="37">
        <v>16.1</v>
      </c>
      <c r="K10" s="15">
        <v>18.450521666143004</v>
      </c>
      <c r="L10" s="38">
        <v>16.1</v>
      </c>
      <c r="M10" s="23">
        <v>18.35656184796135</v>
      </c>
      <c r="N10" s="37">
        <v>15.9</v>
      </c>
      <c r="O10" s="15">
        <v>18.154247818885974</v>
      </c>
      <c r="P10" s="38">
        <v>16.2</v>
      </c>
      <c r="Q10" s="16">
        <v>18.550284550358764</v>
      </c>
      <c r="R10" s="36">
        <v>16.3</v>
      </c>
      <c r="S10" s="23">
        <v>18.770375055514855</v>
      </c>
      <c r="T10" s="37">
        <v>16.6</v>
      </c>
      <c r="U10" s="16">
        <v>19.027309726577727</v>
      </c>
      <c r="V10" s="36">
        <v>16.3</v>
      </c>
      <c r="W10" s="16">
        <v>18.76609039695576</v>
      </c>
    </row>
    <row r="11" spans="1:23" ht="13.5">
      <c r="A11" s="39" t="s">
        <v>144</v>
      </c>
      <c r="B11" s="40">
        <f>_xlfn.IFERROR(AVERAGE(B6:B10),"")</f>
        <v>17.02</v>
      </c>
      <c r="C11" s="41">
        <f aca="true" t="shared" si="0" ref="C11:W11">AVERAGE(C6:C10)</f>
        <v>18.16392241861326</v>
      </c>
      <c r="D11" s="42">
        <f>_xlfn.IFERROR(AVERAGE(D6:D10),"")</f>
        <v>16.94</v>
      </c>
      <c r="E11" s="43">
        <f t="shared" si="0"/>
        <v>18.056186137593063</v>
      </c>
      <c r="F11" s="44">
        <f>_xlfn.IFERROR(AVERAGE(F6:F10),"")</f>
        <v>16.1</v>
      </c>
      <c r="G11" s="45">
        <f t="shared" si="0"/>
        <v>17.279063591417025</v>
      </c>
      <c r="H11" s="40">
        <f>_xlfn.IFERROR(AVERAGE(H6:H10),"")</f>
        <v>17.160000000000004</v>
      </c>
      <c r="I11" s="41">
        <f t="shared" si="0"/>
        <v>18.17720922628845</v>
      </c>
      <c r="J11" s="42">
        <f>_xlfn.IFERROR(AVERAGE(J6:J10),"")</f>
        <v>17.139999999999997</v>
      </c>
      <c r="K11" s="43">
        <f t="shared" si="0"/>
        <v>18.180278730661378</v>
      </c>
      <c r="L11" s="44">
        <f>_xlfn.IFERROR(AVERAGE(L6:L10),"")</f>
        <v>17.080000000000002</v>
      </c>
      <c r="M11" s="41">
        <f t="shared" si="0"/>
        <v>18.085767007143524</v>
      </c>
      <c r="N11" s="42">
        <f>_xlfn.IFERROR(AVERAGE(N6:N10),"")</f>
        <v>16.900000000000002</v>
      </c>
      <c r="O11" s="43">
        <f t="shared" si="0"/>
        <v>17.886728429767004</v>
      </c>
      <c r="P11" s="44">
        <f>_xlfn.IFERROR(AVERAGE(P6:P10),"")</f>
        <v>17.240000000000002</v>
      </c>
      <c r="Q11" s="45">
        <f t="shared" si="0"/>
        <v>18.281650085394514</v>
      </c>
      <c r="R11" s="40">
        <f>_xlfn.IFERROR(AVERAGE(R6:R10),"")</f>
        <v>17.38</v>
      </c>
      <c r="S11" s="41">
        <f t="shared" si="0"/>
        <v>18.503991110949805</v>
      </c>
      <c r="T11" s="42">
        <f>_xlfn.IFERROR(AVERAGE(T6:T10),"")</f>
        <v>17.660000000000004</v>
      </c>
      <c r="U11" s="45">
        <f t="shared" si="0"/>
        <v>18.76976738058834</v>
      </c>
      <c r="V11" s="40">
        <f>_xlfn.IFERROR(AVERAGE(V6:V10),"")</f>
        <v>17.4</v>
      </c>
      <c r="W11" s="45">
        <f t="shared" si="0"/>
        <v>18.49955706785012</v>
      </c>
    </row>
    <row r="12" spans="1:23" ht="13.5">
      <c r="A12" s="11" t="s">
        <v>145</v>
      </c>
      <c r="B12" s="21">
        <v>17.8</v>
      </c>
      <c r="C12" s="33">
        <v>18.58595763432236</v>
      </c>
      <c r="D12" s="10">
        <v>17.7</v>
      </c>
      <c r="E12" s="34">
        <v>18.482160009592256</v>
      </c>
      <c r="F12" s="10">
        <v>16.9</v>
      </c>
      <c r="G12" s="35">
        <v>17.692954132512043</v>
      </c>
      <c r="H12" s="10">
        <v>17.8</v>
      </c>
      <c r="I12" s="33">
        <v>18.587167958651268</v>
      </c>
      <c r="J12" s="10">
        <v>17.7</v>
      </c>
      <c r="K12" s="34">
        <v>18.58644332858564</v>
      </c>
      <c r="L12" s="10">
        <v>17.7</v>
      </c>
      <c r="M12" s="33">
        <v>18.492543126587517</v>
      </c>
      <c r="N12" s="10">
        <v>17.5</v>
      </c>
      <c r="O12" s="34">
        <v>18.288585713021366</v>
      </c>
      <c r="P12" s="10">
        <v>17.8</v>
      </c>
      <c r="Q12" s="35">
        <v>18.68537159106433</v>
      </c>
      <c r="R12" s="10">
        <v>18</v>
      </c>
      <c r="S12" s="33">
        <v>18.90395168929644</v>
      </c>
      <c r="T12" s="10">
        <v>18.3</v>
      </c>
      <c r="U12" s="35">
        <v>19.15620610493943</v>
      </c>
      <c r="V12" s="10">
        <v>18</v>
      </c>
      <c r="W12" s="35">
        <v>18.899731399606594</v>
      </c>
    </row>
    <row r="13" spans="1:23" ht="13.5">
      <c r="A13" s="11" t="s">
        <v>146</v>
      </c>
      <c r="B13" s="21">
        <v>17.4</v>
      </c>
      <c r="C13" s="22">
        <v>18.72704988235761</v>
      </c>
      <c r="D13" s="10">
        <v>17.3</v>
      </c>
      <c r="E13" s="12">
        <v>18.62464259592982</v>
      </c>
      <c r="F13" s="10">
        <v>16.5</v>
      </c>
      <c r="G13" s="13">
        <v>17.832002484382343</v>
      </c>
      <c r="H13" s="10">
        <v>17.4</v>
      </c>
      <c r="I13" s="22">
        <v>18.72465817117188</v>
      </c>
      <c r="J13" s="10">
        <v>17.4</v>
      </c>
      <c r="K13" s="12">
        <v>18.722738126547643</v>
      </c>
      <c r="L13" s="10">
        <v>17.3</v>
      </c>
      <c r="M13" s="22">
        <v>18.62877283402252</v>
      </c>
      <c r="N13" s="10">
        <v>17.1</v>
      </c>
      <c r="O13" s="12">
        <v>18.4231931967582</v>
      </c>
      <c r="P13" s="10">
        <v>17.5</v>
      </c>
      <c r="Q13" s="13">
        <v>18.820827015483555</v>
      </c>
      <c r="R13" s="10">
        <v>17.7</v>
      </c>
      <c r="S13" s="22">
        <v>19.037739193675947</v>
      </c>
      <c r="T13" s="10">
        <v>17.9</v>
      </c>
      <c r="U13" s="13">
        <v>19.285239092577772</v>
      </c>
      <c r="V13" s="10">
        <v>17.6</v>
      </c>
      <c r="W13" s="13">
        <v>19.033545812362785</v>
      </c>
    </row>
    <row r="14" spans="1:23" ht="13.5">
      <c r="A14" s="11" t="s">
        <v>147</v>
      </c>
      <c r="B14" s="21">
        <v>17.4</v>
      </c>
      <c r="C14" s="22">
        <v>18.86824620154912</v>
      </c>
      <c r="D14" s="10">
        <v>17.2</v>
      </c>
      <c r="E14" s="12">
        <v>18.76723439490694</v>
      </c>
      <c r="F14" s="10">
        <v>16.5</v>
      </c>
      <c r="G14" s="13">
        <v>17.971456030518205</v>
      </c>
      <c r="H14" s="10">
        <v>17.6</v>
      </c>
      <c r="I14" s="22">
        <v>18.862435528647243</v>
      </c>
      <c r="J14" s="10">
        <v>17.4</v>
      </c>
      <c r="K14" s="12">
        <v>18.85938213965078</v>
      </c>
      <c r="L14" s="10">
        <v>17.5</v>
      </c>
      <c r="M14" s="22">
        <v>18.765220315769483</v>
      </c>
      <c r="N14" s="10">
        <v>17.3</v>
      </c>
      <c r="O14" s="12">
        <v>18.55805328964789</v>
      </c>
      <c r="P14" s="10">
        <v>17.5</v>
      </c>
      <c r="Q14" s="13">
        <v>18.956633171206462</v>
      </c>
      <c r="R14" s="10">
        <v>17.7</v>
      </c>
      <c r="S14" s="22">
        <v>19.17174286549057</v>
      </c>
      <c r="T14" s="10">
        <v>18</v>
      </c>
      <c r="U14" s="13">
        <v>19.41444542362452</v>
      </c>
      <c r="V14" s="10">
        <v>17.8</v>
      </c>
      <c r="W14" s="13">
        <v>19.16751938541617</v>
      </c>
    </row>
    <row r="15" spans="1:23" ht="13.5">
      <c r="A15" s="11" t="s">
        <v>148</v>
      </c>
      <c r="B15" s="21">
        <v>19.2</v>
      </c>
      <c r="C15" s="22">
        <v>19.009499650447594</v>
      </c>
      <c r="D15" s="10">
        <v>19.1</v>
      </c>
      <c r="E15" s="12">
        <v>18.909874926009852</v>
      </c>
      <c r="F15" s="10">
        <v>18.3</v>
      </c>
      <c r="G15" s="13">
        <v>18.1112724772164</v>
      </c>
      <c r="H15" s="10">
        <v>19.3</v>
      </c>
      <c r="I15" s="22">
        <v>19.000456639097624</v>
      </c>
      <c r="J15" s="10">
        <v>19.3</v>
      </c>
      <c r="K15" s="12">
        <v>18.99634640546998</v>
      </c>
      <c r="L15" s="10">
        <v>19.2</v>
      </c>
      <c r="M15" s="22">
        <v>18.901851710623387</v>
      </c>
      <c r="N15" s="10">
        <v>19</v>
      </c>
      <c r="O15" s="12">
        <v>18.693145621046888</v>
      </c>
      <c r="P15" s="10">
        <v>19.4</v>
      </c>
      <c r="Q15" s="13">
        <v>19.09276749192218</v>
      </c>
      <c r="R15" s="10">
        <v>19.6</v>
      </c>
      <c r="S15" s="22">
        <v>19.30596472771019</v>
      </c>
      <c r="T15" s="10">
        <v>19.8</v>
      </c>
      <c r="U15" s="13">
        <v>19.543858072807275</v>
      </c>
      <c r="V15" s="10">
        <v>19.6</v>
      </c>
      <c r="W15" s="13">
        <v>19.30163407705595</v>
      </c>
    </row>
    <row r="16" spans="1:23" ht="13.5">
      <c r="A16" s="11" t="s">
        <v>149</v>
      </c>
      <c r="B16" s="36">
        <v>19.6</v>
      </c>
      <c r="C16" s="23">
        <v>19.150758057148693</v>
      </c>
      <c r="D16" s="37">
        <v>19.5</v>
      </c>
      <c r="E16" s="15">
        <v>19.05249889188543</v>
      </c>
      <c r="F16" s="37">
        <v>18.6</v>
      </c>
      <c r="G16" s="16">
        <v>18.251403063192726</v>
      </c>
      <c r="H16" s="37">
        <v>19.6</v>
      </c>
      <c r="I16" s="23">
        <v>19.138674467060486</v>
      </c>
      <c r="J16" s="37">
        <v>19.6</v>
      </c>
      <c r="K16" s="15">
        <v>19.133597125251757</v>
      </c>
      <c r="L16" s="37">
        <v>19.5</v>
      </c>
      <c r="M16" s="23">
        <v>19.038630226421837</v>
      </c>
      <c r="N16" s="37">
        <v>19.3</v>
      </c>
      <c r="O16" s="15">
        <v>18.828446598777724</v>
      </c>
      <c r="P16" s="37">
        <v>19.7</v>
      </c>
      <c r="Q16" s="16">
        <v>19.229202659915664</v>
      </c>
      <c r="R16" s="37">
        <v>19.8</v>
      </c>
      <c r="S16" s="23">
        <v>19.44040355022942</v>
      </c>
      <c r="T16" s="37">
        <v>20.1</v>
      </c>
      <c r="U16" s="16">
        <v>19.673506068614124</v>
      </c>
      <c r="V16" s="37">
        <v>19.9</v>
      </c>
      <c r="W16" s="16">
        <v>19.435868194213267</v>
      </c>
    </row>
    <row r="17" spans="1:23" ht="13.5">
      <c r="A17" s="39" t="s">
        <v>150</v>
      </c>
      <c r="B17" s="40">
        <f>_xlfn.IFERROR(AVERAGE(B12:B16),"")</f>
        <v>18.28</v>
      </c>
      <c r="C17" s="41">
        <f aca="true" t="shared" si="1" ref="C17:W17">AVERAGE(C12:C16)</f>
        <v>18.868302285165075</v>
      </c>
      <c r="D17" s="42">
        <f>_xlfn.IFERROR(AVERAGE(D12:D16),"")</f>
        <v>18.160000000000004</v>
      </c>
      <c r="E17" s="43">
        <f t="shared" si="1"/>
        <v>18.76728216366486</v>
      </c>
      <c r="F17" s="44">
        <f>_xlfn.IFERROR(AVERAGE(F12:F16),"")</f>
        <v>17.360000000000003</v>
      </c>
      <c r="G17" s="45">
        <f t="shared" si="1"/>
        <v>17.971817637564342</v>
      </c>
      <c r="H17" s="40">
        <f>_xlfn.IFERROR(AVERAGE(H12:H16),"")</f>
        <v>18.340000000000003</v>
      </c>
      <c r="I17" s="41">
        <f t="shared" si="1"/>
        <v>18.862678552925697</v>
      </c>
      <c r="J17" s="42">
        <f>_xlfn.IFERROR(AVERAGE(J12:J16),"")</f>
        <v>18.28</v>
      </c>
      <c r="K17" s="43">
        <f t="shared" si="1"/>
        <v>18.859701425101157</v>
      </c>
      <c r="L17" s="44">
        <f>_xlfn.IFERROR(AVERAGE(L12:L16),"")</f>
        <v>18.240000000000002</v>
      </c>
      <c r="M17" s="41">
        <f t="shared" si="1"/>
        <v>18.765403642684948</v>
      </c>
      <c r="N17" s="42">
        <f>_xlfn.IFERROR(AVERAGE(N12:N16),"")</f>
        <v>18.04</v>
      </c>
      <c r="O17" s="43">
        <f t="shared" si="1"/>
        <v>18.558284883850416</v>
      </c>
      <c r="P17" s="44">
        <f>_xlfn.IFERROR(AVERAGE(P12:P16),"")</f>
        <v>18.38</v>
      </c>
      <c r="Q17" s="45">
        <f t="shared" si="1"/>
        <v>18.95696038591844</v>
      </c>
      <c r="R17" s="40">
        <f>_xlfn.IFERROR(AVERAGE(R12:R16),"")</f>
        <v>18.56</v>
      </c>
      <c r="S17" s="41">
        <f t="shared" si="1"/>
        <v>19.17196040528051</v>
      </c>
      <c r="T17" s="42">
        <f>_xlfn.IFERROR(AVERAGE(T12:T16),"")</f>
        <v>18.82</v>
      </c>
      <c r="U17" s="45">
        <f t="shared" si="1"/>
        <v>19.414650952512623</v>
      </c>
      <c r="V17" s="40">
        <f>_xlfn.IFERROR(AVERAGE(V12:V16),"")</f>
        <v>18.580000000000002</v>
      </c>
      <c r="W17" s="45">
        <f t="shared" si="1"/>
        <v>19.167659773730954</v>
      </c>
    </row>
    <row r="18" spans="1:23" ht="13.5">
      <c r="A18" s="11" t="s">
        <v>151</v>
      </c>
      <c r="B18" s="10">
        <v>17.6</v>
      </c>
      <c r="C18" s="33">
        <v>19.291964343444853</v>
      </c>
      <c r="D18" s="10">
        <v>17.5</v>
      </c>
      <c r="E18" s="34">
        <v>19.195036582883546</v>
      </c>
      <c r="F18" s="10">
        <v>16.7</v>
      </c>
      <c r="G18" s="35">
        <v>18.3917928596911</v>
      </c>
      <c r="H18" s="10">
        <v>17.7</v>
      </c>
      <c r="I18" s="33">
        <v>19.277038664619873</v>
      </c>
      <c r="J18" s="10">
        <v>17.7</v>
      </c>
      <c r="K18" s="34">
        <v>19.271095879951858</v>
      </c>
      <c r="L18" s="10">
        <v>17.6</v>
      </c>
      <c r="M18" s="33">
        <v>19.175516409949275</v>
      </c>
      <c r="N18" s="10">
        <v>17.4</v>
      </c>
      <c r="O18" s="34">
        <v>18.963929573635635</v>
      </c>
      <c r="P18" s="10">
        <v>17.8</v>
      </c>
      <c r="Q18" s="35">
        <v>19.365906777105508</v>
      </c>
      <c r="R18" s="10">
        <v>18</v>
      </c>
      <c r="S18" s="33">
        <v>19.575054865868605</v>
      </c>
      <c r="T18" s="10">
        <v>18.2</v>
      </c>
      <c r="U18" s="35">
        <v>19.803414309698592</v>
      </c>
      <c r="V18" s="10">
        <v>18.1</v>
      </c>
      <c r="W18" s="35">
        <v>19.57019653498112</v>
      </c>
    </row>
    <row r="19" spans="1:23" ht="13.5">
      <c r="A19" s="11" t="s">
        <v>152</v>
      </c>
      <c r="B19" s="10">
        <v>16</v>
      </c>
      <c r="C19" s="22">
        <v>19.433056863354278</v>
      </c>
      <c r="D19" s="10">
        <v>15.8</v>
      </c>
      <c r="E19" s="12">
        <v>19.33741429182639</v>
      </c>
      <c r="F19" s="10">
        <v>15.1</v>
      </c>
      <c r="G19" s="13">
        <v>18.532381090744828</v>
      </c>
      <c r="H19" s="10">
        <v>16.5</v>
      </c>
      <c r="I19" s="22">
        <v>19.41549589901424</v>
      </c>
      <c r="J19" s="10">
        <v>16.4</v>
      </c>
      <c r="K19" s="12">
        <v>19.408799854048322</v>
      </c>
      <c r="L19" s="10">
        <v>16.3</v>
      </c>
      <c r="M19" s="22">
        <v>19.312468407896336</v>
      </c>
      <c r="N19" s="10">
        <v>16.2</v>
      </c>
      <c r="O19" s="12">
        <v>19.099564997441803</v>
      </c>
      <c r="P19" s="10">
        <v>16.5</v>
      </c>
      <c r="Q19" s="13">
        <v>19.502843542367863</v>
      </c>
      <c r="R19" s="10">
        <v>16.6</v>
      </c>
      <c r="S19" s="22">
        <v>19.70991098023892</v>
      </c>
      <c r="T19" s="10">
        <v>16.9</v>
      </c>
      <c r="U19" s="13">
        <v>19.9336033845684</v>
      </c>
      <c r="V19" s="10">
        <v>16.9</v>
      </c>
      <c r="W19" s="13">
        <v>19.70459053106883</v>
      </c>
    </row>
    <row r="20" spans="1:23" ht="13.5">
      <c r="A20" s="11" t="s">
        <v>153</v>
      </c>
      <c r="B20" s="10">
        <v>16</v>
      </c>
      <c r="C20" s="22">
        <v>19.573969752705125</v>
      </c>
      <c r="D20" s="10">
        <v>15.9</v>
      </c>
      <c r="E20" s="12">
        <v>19.479554735236526</v>
      </c>
      <c r="F20" s="10">
        <v>15.1</v>
      </c>
      <c r="G20" s="13">
        <v>18.67310147045602</v>
      </c>
      <c r="H20" s="10">
        <v>16.3</v>
      </c>
      <c r="I20" s="22">
        <v>19.553990173466378</v>
      </c>
      <c r="J20" s="10">
        <v>16.2</v>
      </c>
      <c r="K20" s="12">
        <v>19.54666206461702</v>
      </c>
      <c r="L20" s="10">
        <v>16.3</v>
      </c>
      <c r="M20" s="22">
        <v>19.44944221593827</v>
      </c>
      <c r="N20" s="10">
        <v>16.1</v>
      </c>
      <c r="O20" s="12">
        <v>19.235320572489634</v>
      </c>
      <c r="P20" s="10">
        <v>16.3</v>
      </c>
      <c r="Q20" s="13">
        <v>19.63997243294052</v>
      </c>
      <c r="R20" s="10">
        <v>16.4</v>
      </c>
      <c r="S20" s="22">
        <v>19.844960974275963</v>
      </c>
      <c r="T20" s="10">
        <v>16.6</v>
      </c>
      <c r="U20" s="13">
        <v>20.0640893946703</v>
      </c>
      <c r="V20" s="10">
        <v>16.6</v>
      </c>
      <c r="W20" s="13">
        <v>19.83901838823928</v>
      </c>
    </row>
    <row r="21" spans="1:23" ht="13.5">
      <c r="A21" s="11" t="s">
        <v>154</v>
      </c>
      <c r="B21" s="10">
        <v>17.8</v>
      </c>
      <c r="C21" s="22">
        <v>19.71463328645182</v>
      </c>
      <c r="D21" s="10">
        <v>17.7</v>
      </c>
      <c r="E21" s="12">
        <v>19.62137747728833</v>
      </c>
      <c r="F21" s="10">
        <v>16.8</v>
      </c>
      <c r="G21" s="13">
        <v>18.813882554128032</v>
      </c>
      <c r="H21" s="10">
        <v>17.8</v>
      </c>
      <c r="I21" s="22">
        <v>19.6924631380278</v>
      </c>
      <c r="J21" s="10">
        <v>17.8</v>
      </c>
      <c r="K21" s="12">
        <v>19.68463159321044</v>
      </c>
      <c r="L21" s="10">
        <v>17.7</v>
      </c>
      <c r="M21" s="22">
        <v>19.586391913185047</v>
      </c>
      <c r="N21" s="10">
        <v>17.5</v>
      </c>
      <c r="O21" s="12">
        <v>19.371161390396516</v>
      </c>
      <c r="P21" s="10">
        <v>17.9</v>
      </c>
      <c r="Q21" s="13">
        <v>19.777248887770877</v>
      </c>
      <c r="R21" s="10">
        <v>18</v>
      </c>
      <c r="S21" s="22">
        <v>19.980190698410432</v>
      </c>
      <c r="T21" s="10">
        <v>18.2</v>
      </c>
      <c r="U21" s="13">
        <v>20.194883781057097</v>
      </c>
      <c r="V21" s="10">
        <v>18</v>
      </c>
      <c r="W21" s="13">
        <v>19.97344522288505</v>
      </c>
    </row>
    <row r="22" spans="1:23" ht="13.5">
      <c r="A22" s="11" t="s">
        <v>155</v>
      </c>
      <c r="B22" s="37">
        <v>19.7</v>
      </c>
      <c r="C22" s="23">
        <v>19.854974240426316</v>
      </c>
      <c r="D22" s="37">
        <v>19.6</v>
      </c>
      <c r="E22" s="15">
        <v>19.76279935281017</v>
      </c>
      <c r="F22" s="37">
        <v>18.8</v>
      </c>
      <c r="G22" s="16">
        <v>18.954648100079996</v>
      </c>
      <c r="H22" s="37">
        <v>19.7</v>
      </c>
      <c r="I22" s="23">
        <v>19.830854387405793</v>
      </c>
      <c r="J22" s="37">
        <v>19.7</v>
      </c>
      <c r="K22" s="15">
        <v>19.82265381815537</v>
      </c>
      <c r="L22" s="37">
        <v>19.7</v>
      </c>
      <c r="M22" s="23">
        <v>19.72326987946858</v>
      </c>
      <c r="N22" s="37">
        <v>19.5</v>
      </c>
      <c r="O22" s="15">
        <v>19.50705005855783</v>
      </c>
      <c r="P22" s="37">
        <v>19.8</v>
      </c>
      <c r="Q22" s="16">
        <v>19.91462449076021</v>
      </c>
      <c r="R22" s="37">
        <v>19.9</v>
      </c>
      <c r="S22" s="23">
        <v>20.115582757520045</v>
      </c>
      <c r="T22" s="37">
        <v>20.1</v>
      </c>
      <c r="U22" s="16">
        <v>20.32599315490014</v>
      </c>
      <c r="V22" s="37">
        <v>20</v>
      </c>
      <c r="W22" s="16">
        <v>20.107833193024323</v>
      </c>
    </row>
    <row r="23" spans="1:23" ht="13.5">
      <c r="A23" s="39" t="s">
        <v>156</v>
      </c>
      <c r="B23" s="40">
        <f>_xlfn.IFERROR(AVERAGE(B18:B22),"")</f>
        <v>17.42</v>
      </c>
      <c r="C23" s="41">
        <f aca="true" t="shared" si="2" ref="C23:W23">AVERAGE(C18:C22)</f>
        <v>19.573719697276477</v>
      </c>
      <c r="D23" s="42">
        <f>_xlfn.IFERROR(AVERAGE(D18:D22),"")</f>
        <v>17.3</v>
      </c>
      <c r="E23" s="43">
        <f t="shared" si="2"/>
        <v>19.47923648800899</v>
      </c>
      <c r="F23" s="44">
        <f>_xlfn.IFERROR(AVERAGE(F18:F22),"")</f>
        <v>16.5</v>
      </c>
      <c r="G23" s="45">
        <f t="shared" si="2"/>
        <v>18.673161215019995</v>
      </c>
      <c r="H23" s="40">
        <f>_xlfn.IFERROR(AVERAGE(H18:H22),"")</f>
        <v>17.6</v>
      </c>
      <c r="I23" s="41">
        <f t="shared" si="2"/>
        <v>19.553968452506815</v>
      </c>
      <c r="J23" s="42">
        <f>_xlfn.IFERROR(AVERAGE(J18:J22),"")</f>
        <v>17.56</v>
      </c>
      <c r="K23" s="43">
        <f t="shared" si="2"/>
        <v>19.546768641996604</v>
      </c>
      <c r="L23" s="44">
        <f>_xlfn.IFERROR(AVERAGE(L18:L22),"")</f>
        <v>17.520000000000003</v>
      </c>
      <c r="M23" s="41">
        <f t="shared" si="2"/>
        <v>19.4494177652875</v>
      </c>
      <c r="N23" s="42">
        <f>_xlfn.IFERROR(AVERAGE(N18:N22),"")</f>
        <v>17.339999999999996</v>
      </c>
      <c r="O23" s="43">
        <f t="shared" si="2"/>
        <v>19.235405318504284</v>
      </c>
      <c r="P23" s="44">
        <f>_xlfn.IFERROR(AVERAGE(P18:P22),"")</f>
        <v>17.66</v>
      </c>
      <c r="Q23" s="45">
        <f t="shared" si="2"/>
        <v>19.640119226188993</v>
      </c>
      <c r="R23" s="40">
        <f>_xlfn.IFERROR(AVERAGE(R18:R22),"")</f>
        <v>17.78</v>
      </c>
      <c r="S23" s="41">
        <f t="shared" si="2"/>
        <v>19.845140055262792</v>
      </c>
      <c r="T23" s="42">
        <f>_xlfn.IFERROR(AVERAGE(T18:T22),"")</f>
        <v>18</v>
      </c>
      <c r="U23" s="45">
        <f t="shared" si="2"/>
        <v>20.064396804978905</v>
      </c>
      <c r="V23" s="40">
        <f>_xlfn.IFERROR(AVERAGE(V18:V22),"")</f>
        <v>17.919999999999998</v>
      </c>
      <c r="W23" s="45">
        <f t="shared" si="2"/>
        <v>19.83901677403972</v>
      </c>
    </row>
    <row r="24" spans="1:23" ht="13.5">
      <c r="A24" s="11" t="s">
        <v>157</v>
      </c>
      <c r="B24" s="10">
        <v>18.7</v>
      </c>
      <c r="C24" s="33">
        <v>19.994916254281087</v>
      </c>
      <c r="D24" s="10">
        <v>18.7</v>
      </c>
      <c r="E24" s="34">
        <v>19.903734885757547</v>
      </c>
      <c r="F24" s="10">
        <v>17.7</v>
      </c>
      <c r="G24" s="35">
        <v>19.09531743899369</v>
      </c>
      <c r="H24" s="10">
        <v>18.5</v>
      </c>
      <c r="I24" s="33">
        <v>19.969101742943273</v>
      </c>
      <c r="J24" s="10">
        <v>18.5</v>
      </c>
      <c r="K24" s="34">
        <v>19.960670644981054</v>
      </c>
      <c r="L24" s="10">
        <v>18.4</v>
      </c>
      <c r="M24" s="33">
        <v>19.86002699316797</v>
      </c>
      <c r="N24" s="10">
        <v>18.2</v>
      </c>
      <c r="O24" s="34">
        <v>19.642946812601682</v>
      </c>
      <c r="P24" s="10">
        <v>18.6</v>
      </c>
      <c r="Q24" s="35">
        <v>20.052047151964043</v>
      </c>
      <c r="R24" s="10">
        <v>18.7</v>
      </c>
      <c r="S24" s="33">
        <v>20.251116485993503</v>
      </c>
      <c r="T24" s="10">
        <v>19</v>
      </c>
      <c r="U24" s="35">
        <v>20.457419132190907</v>
      </c>
      <c r="V24" s="10">
        <v>18.7</v>
      </c>
      <c r="W24" s="35">
        <v>20.242141622138075</v>
      </c>
    </row>
    <row r="25" spans="1:23" ht="13.5">
      <c r="A25" s="11" t="s">
        <v>158</v>
      </c>
      <c r="B25" s="10">
        <v>19.2</v>
      </c>
      <c r="C25" s="22">
        <v>20.13438019246097</v>
      </c>
      <c r="D25" s="10">
        <v>19.1</v>
      </c>
      <c r="E25" s="12">
        <v>20.044096699698315</v>
      </c>
      <c r="F25" s="10">
        <v>18.3</v>
      </c>
      <c r="G25" s="13">
        <v>19.235805847689043</v>
      </c>
      <c r="H25" s="10">
        <v>19.4</v>
      </c>
      <c r="I25" s="22">
        <v>20.107141516147436</v>
      </c>
      <c r="J25" s="10">
        <v>19.3</v>
      </c>
      <c r="K25" s="12">
        <v>20.098620732804733</v>
      </c>
      <c r="L25" s="10">
        <v>19.3</v>
      </c>
      <c r="M25" s="22">
        <v>19.99661280752953</v>
      </c>
      <c r="N25" s="10">
        <v>19.1</v>
      </c>
      <c r="O25" s="12">
        <v>19.778809613459455</v>
      </c>
      <c r="P25" s="10">
        <v>19.4</v>
      </c>
      <c r="Q25" s="13">
        <v>20.1894612849326</v>
      </c>
      <c r="R25" s="10">
        <v>19.5</v>
      </c>
      <c r="S25" s="22">
        <v>20.386767912432624</v>
      </c>
      <c r="T25" s="10">
        <v>19.7</v>
      </c>
      <c r="U25" s="13">
        <v>20.589158173057157</v>
      </c>
      <c r="V25" s="10">
        <v>19.6</v>
      </c>
      <c r="W25" s="13">
        <v>20.37632711442548</v>
      </c>
    </row>
    <row r="26" spans="1:23" ht="13.5">
      <c r="A26" s="11" t="s">
        <v>159</v>
      </c>
      <c r="B26" s="10">
        <v>19.8</v>
      </c>
      <c r="C26" s="22">
        <v>20.27328450014735</v>
      </c>
      <c r="D26" s="10">
        <v>19.7</v>
      </c>
      <c r="E26" s="12">
        <v>20.183795916999912</v>
      </c>
      <c r="F26" s="10">
        <v>18.8</v>
      </c>
      <c r="G26" s="13">
        <v>19.376024924296022</v>
      </c>
      <c r="H26" s="10">
        <v>19.7</v>
      </c>
      <c r="I26" s="22">
        <v>20.244908751410833</v>
      </c>
      <c r="J26" s="10">
        <v>19.7</v>
      </c>
      <c r="K26" s="12">
        <v>20.23643971463542</v>
      </c>
      <c r="L26" s="10">
        <v>19.7</v>
      </c>
      <c r="M26" s="22">
        <v>20.13297570371212</v>
      </c>
      <c r="N26" s="10">
        <v>19.5</v>
      </c>
      <c r="O26" s="12">
        <v>19.914594227897094</v>
      </c>
      <c r="P26" s="10">
        <v>19.8</v>
      </c>
      <c r="Q26" s="13">
        <v>20.326807978515923</v>
      </c>
      <c r="R26" s="10">
        <v>19.9</v>
      </c>
      <c r="S26" s="22">
        <v>20.52250971372093</v>
      </c>
      <c r="T26" s="10">
        <v>20.1</v>
      </c>
      <c r="U26" s="13">
        <v>20.72120142620207</v>
      </c>
      <c r="V26" s="10">
        <v>19.9</v>
      </c>
      <c r="W26" s="13">
        <v>20.510343660222645</v>
      </c>
    </row>
    <row r="27" spans="1:23" ht="13.5">
      <c r="A27" s="11" t="s">
        <v>160</v>
      </c>
      <c r="B27" s="10">
        <v>21.5</v>
      </c>
      <c r="C27" s="22">
        <v>20.411545551248985</v>
      </c>
      <c r="D27" s="10">
        <v>21.6</v>
      </c>
      <c r="E27" s="12">
        <v>20.322742543583132</v>
      </c>
      <c r="F27" s="10">
        <v>20.6</v>
      </c>
      <c r="G27" s="13">
        <v>19.515882961885758</v>
      </c>
      <c r="H27" s="10">
        <v>21.4</v>
      </c>
      <c r="I27" s="22">
        <v>20.382337445835944</v>
      </c>
      <c r="J27" s="10">
        <v>21.4</v>
      </c>
      <c r="K27" s="12">
        <v>20.374060409707674</v>
      </c>
      <c r="L27" s="10">
        <v>21.2</v>
      </c>
      <c r="M27" s="22">
        <v>20.26906301907784</v>
      </c>
      <c r="N27" s="10">
        <v>21</v>
      </c>
      <c r="O27" s="12">
        <v>20.05025429159285</v>
      </c>
      <c r="P27" s="10">
        <v>21.5</v>
      </c>
      <c r="Q27" s="13">
        <v>20.46402516161258</v>
      </c>
      <c r="R27" s="10">
        <v>21.6</v>
      </c>
      <c r="S27" s="22">
        <v>20.658311158393957</v>
      </c>
      <c r="T27" s="10">
        <v>21.8</v>
      </c>
      <c r="U27" s="13">
        <v>20.853534579057214</v>
      </c>
      <c r="V27" s="10">
        <v>21.5</v>
      </c>
      <c r="W27" s="13">
        <v>20.644142730509362</v>
      </c>
    </row>
    <row r="28" spans="1:23" ht="13.5">
      <c r="A28" s="11" t="s">
        <v>161</v>
      </c>
      <c r="B28" s="37">
        <v>21.2</v>
      </c>
      <c r="C28" s="23">
        <v>20.549077985668376</v>
      </c>
      <c r="D28" s="37">
        <v>21.1</v>
      </c>
      <c r="E28" s="15">
        <v>20.46084583630588</v>
      </c>
      <c r="F28" s="37">
        <v>20.3</v>
      </c>
      <c r="G28" s="16">
        <v>19.655285317741768</v>
      </c>
      <c r="H28" s="37">
        <v>21.2</v>
      </c>
      <c r="I28" s="23">
        <v>20.519360744359126</v>
      </c>
      <c r="J28" s="37">
        <v>21.2</v>
      </c>
      <c r="K28" s="15">
        <v>20.51141302612376</v>
      </c>
      <c r="L28" s="37">
        <v>21.2</v>
      </c>
      <c r="M28" s="23">
        <v>20.4048211495507</v>
      </c>
      <c r="N28" s="37">
        <v>20.9</v>
      </c>
      <c r="O28" s="15">
        <v>20.185741354096837</v>
      </c>
      <c r="P28" s="37">
        <v>21.3</v>
      </c>
      <c r="Q28" s="16">
        <v>20.60104775950885</v>
      </c>
      <c r="R28" s="37">
        <v>21.4</v>
      </c>
      <c r="S28" s="23">
        <v>20.794138039456794</v>
      </c>
      <c r="T28" s="37">
        <v>21.6</v>
      </c>
      <c r="U28" s="16">
        <v>20.98613771432158</v>
      </c>
      <c r="V28" s="37">
        <v>21.4</v>
      </c>
      <c r="W28" s="16">
        <v>20.77767335961807</v>
      </c>
    </row>
    <row r="29" spans="1:23" ht="13.5">
      <c r="A29" s="39" t="s">
        <v>162</v>
      </c>
      <c r="B29" s="40">
        <f>_xlfn.IFERROR(AVERAGE(B24:B28),"")</f>
        <v>20.080000000000002</v>
      </c>
      <c r="C29" s="41">
        <f aca="true" t="shared" si="3" ref="C29:W29">AVERAGE(C24:C28)</f>
        <v>20.272640896761352</v>
      </c>
      <c r="D29" s="42">
        <f>_xlfn.IFERROR(AVERAGE(D24:D28),"")</f>
        <v>20.04</v>
      </c>
      <c r="E29" s="43">
        <f t="shared" si="3"/>
        <v>20.183043176468956</v>
      </c>
      <c r="F29" s="44">
        <f>_xlfn.IFERROR(AVERAGE(F24:F28),"")</f>
        <v>19.14</v>
      </c>
      <c r="G29" s="45">
        <f t="shared" si="3"/>
        <v>19.37566329812126</v>
      </c>
      <c r="H29" s="40">
        <f>_xlfn.IFERROR(AVERAGE(H24:H28),"")</f>
        <v>20.04</v>
      </c>
      <c r="I29" s="41">
        <f t="shared" si="3"/>
        <v>20.24457004013932</v>
      </c>
      <c r="J29" s="42">
        <f>_xlfn.IFERROR(AVERAGE(J24:J28),"")</f>
        <v>20.020000000000003</v>
      </c>
      <c r="K29" s="43">
        <f t="shared" si="3"/>
        <v>20.236240905650526</v>
      </c>
      <c r="L29" s="44">
        <f>_xlfn.IFERROR(AVERAGE(L24:L28),"")</f>
        <v>19.96</v>
      </c>
      <c r="M29" s="41">
        <f t="shared" si="3"/>
        <v>20.132699934607633</v>
      </c>
      <c r="N29" s="42">
        <f>_xlfn.IFERROR(AVERAGE(N24:N28),"")</f>
        <v>19.74</v>
      </c>
      <c r="O29" s="43">
        <f t="shared" si="3"/>
        <v>19.914469259929582</v>
      </c>
      <c r="P29" s="44">
        <f>_xlfn.IFERROR(AVERAGE(P24:P28),"")</f>
        <v>20.119999999999997</v>
      </c>
      <c r="Q29" s="45">
        <f t="shared" si="3"/>
        <v>20.326677867306802</v>
      </c>
      <c r="R29" s="40">
        <f>_xlfn.IFERROR(AVERAGE(R24:R28),"")</f>
        <v>20.22</v>
      </c>
      <c r="S29" s="41">
        <f t="shared" si="3"/>
        <v>20.522568661999564</v>
      </c>
      <c r="T29" s="42">
        <f>_xlfn.IFERROR(AVERAGE(T24:T28),"")</f>
        <v>20.440000000000005</v>
      </c>
      <c r="U29" s="45">
        <f t="shared" si="3"/>
        <v>20.721490204965782</v>
      </c>
      <c r="V29" s="40">
        <f>_xlfn.IFERROR(AVERAGE(V24:V28),"")</f>
        <v>20.22</v>
      </c>
      <c r="W29" s="45">
        <f t="shared" si="3"/>
        <v>20.510125697382726</v>
      </c>
    </row>
    <row r="30" spans="1:23" ht="13.5">
      <c r="A30" s="11" t="s">
        <v>163</v>
      </c>
      <c r="B30" s="10">
        <v>19.3</v>
      </c>
      <c r="C30" s="33">
        <v>20.685795033248578</v>
      </c>
      <c r="D30" s="10">
        <v>19.2</v>
      </c>
      <c r="E30" s="34">
        <v>20.598014650262044</v>
      </c>
      <c r="F30" s="25">
        <v>18.5</v>
      </c>
      <c r="G30" s="35">
        <v>19.794134775591715</v>
      </c>
      <c r="H30" s="10">
        <v>19.5</v>
      </c>
      <c r="I30" s="33">
        <v>20.655911108669027</v>
      </c>
      <c r="J30" s="10">
        <v>19.4</v>
      </c>
      <c r="K30" s="34">
        <v>20.648425352262933</v>
      </c>
      <c r="L30" s="25">
        <v>19.4</v>
      </c>
      <c r="M30" s="33">
        <v>20.540195625178658</v>
      </c>
      <c r="N30" s="10">
        <v>19.2</v>
      </c>
      <c r="O30" s="34">
        <v>20.321004905263663</v>
      </c>
      <c r="P30" s="25">
        <v>19.5</v>
      </c>
      <c r="Q30" s="35">
        <v>20.737807840633582</v>
      </c>
      <c r="R30" s="10">
        <v>19.7</v>
      </c>
      <c r="S30" s="33">
        <v>20.929952597004757</v>
      </c>
      <c r="T30" s="10">
        <v>19.8</v>
      </c>
      <c r="U30" s="35">
        <v>21.118985173637565</v>
      </c>
      <c r="V30" s="10">
        <v>19.6</v>
      </c>
      <c r="W30" s="35">
        <v>20.910882215456013</v>
      </c>
    </row>
    <row r="31" spans="1:23" ht="13.5">
      <c r="A31" s="11" t="s">
        <v>164</v>
      </c>
      <c r="B31" s="10">
        <v>20.3</v>
      </c>
      <c r="C31" s="22">
        <v>20.82160882200208</v>
      </c>
      <c r="D31" s="10">
        <v>20.2</v>
      </c>
      <c r="E31" s="12">
        <v>20.734157763522916</v>
      </c>
      <c r="F31" s="25">
        <v>19.4</v>
      </c>
      <c r="G31" s="13">
        <v>19.932331898280104</v>
      </c>
      <c r="H31" s="10">
        <v>20.2</v>
      </c>
      <c r="I31" s="22">
        <v>20.79192045872632</v>
      </c>
      <c r="J31" s="10">
        <v>20.3</v>
      </c>
      <c r="K31" s="12">
        <v>20.785022935609618</v>
      </c>
      <c r="L31" s="25">
        <v>20.1</v>
      </c>
      <c r="M31" s="22">
        <v>20.67513115835509</v>
      </c>
      <c r="N31" s="10">
        <v>19.8</v>
      </c>
      <c r="O31" s="12">
        <v>20.455992383009953</v>
      </c>
      <c r="P31" s="25">
        <v>20.4</v>
      </c>
      <c r="Q31" s="13">
        <v>20.874234752742538</v>
      </c>
      <c r="R31" s="10">
        <v>20.6</v>
      </c>
      <c r="S31" s="22">
        <v>21.065713431213226</v>
      </c>
      <c r="T31" s="10">
        <v>20.8</v>
      </c>
      <c r="U31" s="13">
        <v>21.252045429230566</v>
      </c>
      <c r="V31" s="10">
        <v>20.6</v>
      </c>
      <c r="W31" s="13">
        <v>21.04371365675514</v>
      </c>
    </row>
    <row r="32" spans="1:23" ht="13.5">
      <c r="A32" s="11" t="s">
        <v>165</v>
      </c>
      <c r="B32" s="10">
        <v>22.1</v>
      </c>
      <c r="C32" s="22">
        <v>20.956430668438166</v>
      </c>
      <c r="D32" s="10">
        <v>22</v>
      </c>
      <c r="E32" s="12">
        <v>20.869184177109013</v>
      </c>
      <c r="F32" s="25">
        <v>21.2</v>
      </c>
      <c r="G32" s="13">
        <v>20.069775368540462</v>
      </c>
      <c r="H32" s="10">
        <v>22</v>
      </c>
      <c r="I32" s="22">
        <v>20.92732028601241</v>
      </c>
      <c r="J32" s="10">
        <v>22</v>
      </c>
      <c r="K32" s="12">
        <v>20.921129247855088</v>
      </c>
      <c r="L32" s="25">
        <v>21.9</v>
      </c>
      <c r="M32" s="22">
        <v>20.809571664480945</v>
      </c>
      <c r="N32" s="10">
        <v>21.7</v>
      </c>
      <c r="O32" s="12">
        <v>20.590649162510232</v>
      </c>
      <c r="P32" s="25">
        <v>22.1</v>
      </c>
      <c r="Q32" s="13">
        <v>21.010255247741473</v>
      </c>
      <c r="R32" s="10">
        <v>22.3</v>
      </c>
      <c r="S32" s="22">
        <v>21.201375406468493</v>
      </c>
      <c r="T32" s="10">
        <v>22.5</v>
      </c>
      <c r="U32" s="13">
        <v>21.385280964409382</v>
      </c>
      <c r="V32" s="10">
        <v>22.3</v>
      </c>
      <c r="W32" s="13">
        <v>21.17610977707114</v>
      </c>
    </row>
    <row r="33" spans="1:23" ht="13.5">
      <c r="A33" s="11" t="s">
        <v>166</v>
      </c>
      <c r="B33" s="10">
        <v>22.2</v>
      </c>
      <c r="C33" s="22">
        <v>21.090171348036684</v>
      </c>
      <c r="D33" s="10">
        <v>22.2</v>
      </c>
      <c r="E33" s="12">
        <v>21.0030033882576</v>
      </c>
      <c r="F33" s="25">
        <v>21.3</v>
      </c>
      <c r="G33" s="13">
        <v>20.20636231572081</v>
      </c>
      <c r="H33" s="10">
        <v>22.2</v>
      </c>
      <c r="I33" s="22">
        <v>21.062041737962296</v>
      </c>
      <c r="J33" s="10">
        <v>22.1</v>
      </c>
      <c r="K33" s="12">
        <v>21.056665835339217</v>
      </c>
      <c r="L33" s="25">
        <v>22.1</v>
      </c>
      <c r="M33" s="22">
        <v>20.943460255176074</v>
      </c>
      <c r="N33" s="10">
        <v>21.9</v>
      </c>
      <c r="O33" s="12">
        <v>20.724918527206285</v>
      </c>
      <c r="P33" s="25">
        <v>22.2</v>
      </c>
      <c r="Q33" s="13">
        <v>21.145793594558974</v>
      </c>
      <c r="R33" s="10">
        <v>22.4</v>
      </c>
      <c r="S33" s="22">
        <v>21.33688954761294</v>
      </c>
      <c r="T33" s="10">
        <v>22.6</v>
      </c>
      <c r="U33" s="13">
        <v>21.518648163890486</v>
      </c>
      <c r="V33" s="10">
        <v>22.3</v>
      </c>
      <c r="W33" s="13">
        <v>21.308010435462627</v>
      </c>
    </row>
    <row r="34" spans="1:23" ht="13.5">
      <c r="A34" s="11" t="s">
        <v>167</v>
      </c>
      <c r="B34" s="37">
        <v>20.4</v>
      </c>
      <c r="C34" s="23">
        <v>21.222741344161932</v>
      </c>
      <c r="D34" s="37">
        <v>20.3</v>
      </c>
      <c r="E34" s="15">
        <v>21.13552563534143</v>
      </c>
      <c r="F34" s="38">
        <v>19.6</v>
      </c>
      <c r="G34" s="16">
        <v>20.34198862652662</v>
      </c>
      <c r="H34" s="37">
        <v>20.3</v>
      </c>
      <c r="I34" s="23">
        <v>21.19601567336791</v>
      </c>
      <c r="J34" s="37">
        <v>20.3</v>
      </c>
      <c r="K34" s="15">
        <v>21.191552454116934</v>
      </c>
      <c r="L34" s="38">
        <v>20.2</v>
      </c>
      <c r="M34" s="23">
        <v>21.0767392044746</v>
      </c>
      <c r="N34" s="37">
        <v>20</v>
      </c>
      <c r="O34" s="15">
        <v>20.85874162226341</v>
      </c>
      <c r="P34" s="38">
        <v>20.4</v>
      </c>
      <c r="Q34" s="16">
        <v>21.280771679685188</v>
      </c>
      <c r="R34" s="37">
        <v>20.6</v>
      </c>
      <c r="S34" s="23">
        <v>21.47220292947116</v>
      </c>
      <c r="T34" s="37">
        <v>20.8</v>
      </c>
      <c r="U34" s="16">
        <v>21.652097214967956</v>
      </c>
      <c r="V34" s="37">
        <v>20.5</v>
      </c>
      <c r="W34" s="16">
        <v>21.43935327399086</v>
      </c>
    </row>
    <row r="35" spans="1:23" ht="13.5">
      <c r="A35" s="39" t="s">
        <v>168</v>
      </c>
      <c r="B35" s="40">
        <f>_xlfn.IFERROR(AVERAGE(B30:B34),"")</f>
        <v>20.860000000000003</v>
      </c>
      <c r="C35" s="41">
        <f aca="true" t="shared" si="4" ref="C35:W35">AVERAGE(C30:C34)</f>
        <v>20.95534944317749</v>
      </c>
      <c r="D35" s="42">
        <f>_xlfn.IFERROR(AVERAGE(D30:D34),"")</f>
        <v>20.779999999999998</v>
      </c>
      <c r="E35" s="43">
        <f t="shared" si="4"/>
        <v>20.8679771228986</v>
      </c>
      <c r="F35" s="44">
        <f>_xlfn.IFERROR(AVERAGE(F30:F34),"")</f>
        <v>20</v>
      </c>
      <c r="G35" s="45">
        <f t="shared" si="4"/>
        <v>20.06891859693194</v>
      </c>
      <c r="H35" s="40">
        <f>_xlfn.IFERROR(AVERAGE(H30:H34),"")</f>
        <v>20.84</v>
      </c>
      <c r="I35" s="41">
        <f t="shared" si="4"/>
        <v>20.926641852947593</v>
      </c>
      <c r="J35" s="42">
        <f>_xlfn.IFERROR(AVERAGE(J30:J34),"")</f>
        <v>20.82</v>
      </c>
      <c r="K35" s="43">
        <f t="shared" si="4"/>
        <v>20.920559165036757</v>
      </c>
      <c r="L35" s="44">
        <f>_xlfn.IFERROR(AVERAGE(L30:L34),"")</f>
        <v>20.740000000000002</v>
      </c>
      <c r="M35" s="41">
        <f t="shared" si="4"/>
        <v>20.80901958153307</v>
      </c>
      <c r="N35" s="42">
        <f>_xlfn.IFERROR(AVERAGE(N30:N34),"")</f>
        <v>20.52</v>
      </c>
      <c r="O35" s="43">
        <f t="shared" si="4"/>
        <v>20.590261320050708</v>
      </c>
      <c r="P35" s="44">
        <f>_xlfn.IFERROR(AVERAGE(P30:P34),"")</f>
        <v>20.919999999999998</v>
      </c>
      <c r="Q35" s="45">
        <f t="shared" si="4"/>
        <v>21.009772623072347</v>
      </c>
      <c r="R35" s="40">
        <f>_xlfn.IFERROR(AVERAGE(R30:R34),"")</f>
        <v>21.119999999999997</v>
      </c>
      <c r="S35" s="41">
        <f t="shared" si="4"/>
        <v>21.201226782354116</v>
      </c>
      <c r="T35" s="42">
        <f>_xlfn.IFERROR(AVERAGE(T30:T34),"")</f>
        <v>21.3</v>
      </c>
      <c r="U35" s="45">
        <f t="shared" si="4"/>
        <v>21.38541138922719</v>
      </c>
      <c r="V35" s="40">
        <f>_xlfn.IFERROR(AVERAGE(V30:V34),"")</f>
        <v>21.06</v>
      </c>
      <c r="W35" s="45">
        <f t="shared" si="4"/>
        <v>21.175613871747156</v>
      </c>
    </row>
    <row r="36" spans="1:23" ht="13.5">
      <c r="A36" s="24" t="s">
        <v>169</v>
      </c>
      <c r="B36" s="21">
        <v>21.1</v>
      </c>
      <c r="C36" s="33">
        <v>21.354051073968435</v>
      </c>
      <c r="D36" s="10">
        <v>21</v>
      </c>
      <c r="E36" s="34">
        <v>21.26666211309694</v>
      </c>
      <c r="F36" s="25">
        <v>20.2</v>
      </c>
      <c r="G36" s="35">
        <v>20.47654923806845</v>
      </c>
      <c r="H36" s="21">
        <v>21</v>
      </c>
      <c r="I36" s="33">
        <v>21.32917268887038</v>
      </c>
      <c r="J36" s="10">
        <v>21.1</v>
      </c>
      <c r="K36" s="34">
        <v>21.325707189156862</v>
      </c>
      <c r="L36" s="25">
        <v>20.8</v>
      </c>
      <c r="M36" s="33">
        <v>21.209349888761487</v>
      </c>
      <c r="N36" s="10">
        <v>20.6</v>
      </c>
      <c r="O36" s="34">
        <v>20.992057391359822</v>
      </c>
      <c r="P36" s="25">
        <v>21.2</v>
      </c>
      <c r="Q36" s="35">
        <v>21.415109095199785</v>
      </c>
      <c r="R36" s="21">
        <v>21.4</v>
      </c>
      <c r="S36" s="33">
        <v>21.607258561008397</v>
      </c>
      <c r="T36" s="10">
        <v>21.6</v>
      </c>
      <c r="U36" s="35">
        <v>21.78557202060252</v>
      </c>
      <c r="V36" s="21">
        <v>21.4</v>
      </c>
      <c r="W36" s="35">
        <v>21.570073722388315</v>
      </c>
    </row>
    <row r="37" spans="1:23" ht="13.5">
      <c r="A37" s="11" t="s">
        <v>170</v>
      </c>
      <c r="B37" s="21">
        <v>21.6</v>
      </c>
      <c r="C37" s="22">
        <v>21.4840110901184</v>
      </c>
      <c r="D37" s="10">
        <v>21.5</v>
      </c>
      <c r="E37" s="12">
        <v>21.396325157130633</v>
      </c>
      <c r="F37" s="25">
        <v>20.8</v>
      </c>
      <c r="G37" s="13">
        <v>20.609938411736067</v>
      </c>
      <c r="H37" s="21">
        <v>21.7</v>
      </c>
      <c r="I37" s="22">
        <v>21.461443116989273</v>
      </c>
      <c r="J37" s="10">
        <v>21.6</v>
      </c>
      <c r="K37" s="12">
        <v>21.459046557404875</v>
      </c>
      <c r="L37" s="25">
        <v>21.6</v>
      </c>
      <c r="M37" s="22">
        <v>21.34123270152333</v>
      </c>
      <c r="N37" s="10">
        <v>21.4</v>
      </c>
      <c r="O37" s="12">
        <v>21.124802497940962</v>
      </c>
      <c r="P37" s="25">
        <v>21.7</v>
      </c>
      <c r="Q37" s="13">
        <v>21.548723214319573</v>
      </c>
      <c r="R37" s="21">
        <v>21.9</v>
      </c>
      <c r="S37" s="22">
        <v>21.741995265645667</v>
      </c>
      <c r="T37" s="10">
        <v>22.1</v>
      </c>
      <c r="U37" s="13">
        <v>21.919010125546315</v>
      </c>
      <c r="V37" s="21">
        <v>21.9</v>
      </c>
      <c r="W37" s="13">
        <v>21.70010499044819</v>
      </c>
    </row>
    <row r="38" spans="1:23" ht="13.5">
      <c r="A38" s="11" t="s">
        <v>171</v>
      </c>
      <c r="B38" s="21">
        <v>22</v>
      </c>
      <c r="C38" s="22">
        <v>21.612532257406144</v>
      </c>
      <c r="D38" s="10">
        <v>21.9</v>
      </c>
      <c r="E38" s="12">
        <v>21.52442839698982</v>
      </c>
      <c r="F38" s="25">
        <v>21.1</v>
      </c>
      <c r="G38" s="13">
        <v>20.742049986663822</v>
      </c>
      <c r="H38" s="21">
        <v>21.9</v>
      </c>
      <c r="I38" s="22">
        <v>21.592756996462246</v>
      </c>
      <c r="J38" s="10">
        <v>21.9</v>
      </c>
      <c r="K38" s="12">
        <v>21.591485594670903</v>
      </c>
      <c r="L38" s="25">
        <v>21.8</v>
      </c>
      <c r="M38" s="22">
        <v>21.472326944292824</v>
      </c>
      <c r="N38" s="10">
        <v>21.6</v>
      </c>
      <c r="O38" s="12">
        <v>21.25691123230548</v>
      </c>
      <c r="P38" s="25">
        <v>22</v>
      </c>
      <c r="Q38" s="13">
        <v>21.681529254700894</v>
      </c>
      <c r="R38" s="21">
        <v>22.2</v>
      </c>
      <c r="S38" s="22">
        <v>21.876347559416445</v>
      </c>
      <c r="T38" s="10">
        <v>22.4</v>
      </c>
      <c r="U38" s="13">
        <v>22.052342656654226</v>
      </c>
      <c r="V38" s="21">
        <v>22.2</v>
      </c>
      <c r="W38" s="13">
        <v>21.82937804888563</v>
      </c>
    </row>
    <row r="39" spans="1:23" ht="13.5">
      <c r="A39" s="11" t="s">
        <v>172</v>
      </c>
      <c r="B39" s="21">
        <v>22.8</v>
      </c>
      <c r="C39" s="22">
        <v>21.739525903665754</v>
      </c>
      <c r="D39" s="10">
        <v>22.6</v>
      </c>
      <c r="E39" s="12">
        <v>21.650886877404368</v>
      </c>
      <c r="F39" s="25">
        <v>21.9</v>
      </c>
      <c r="G39" s="13">
        <v>20.872777611802174</v>
      </c>
      <c r="H39" s="21">
        <v>22.6</v>
      </c>
      <c r="I39" s="22">
        <v>21.723044015985224</v>
      </c>
      <c r="J39" s="10">
        <v>22.6</v>
      </c>
      <c r="K39" s="12">
        <v>21.722937926521443</v>
      </c>
      <c r="L39" s="25">
        <v>22.5</v>
      </c>
      <c r="M39" s="22">
        <v>21.602570695460084</v>
      </c>
      <c r="N39" s="10">
        <v>22.3</v>
      </c>
      <c r="O39" s="12">
        <v>21.388315406112895</v>
      </c>
      <c r="P39" s="25">
        <v>22.7</v>
      </c>
      <c r="Q39" s="13">
        <v>21.81344032993293</v>
      </c>
      <c r="R39" s="21">
        <v>23</v>
      </c>
      <c r="S39" s="22">
        <v>22.01024552879523</v>
      </c>
      <c r="T39" s="10">
        <v>23.1</v>
      </c>
      <c r="U39" s="13">
        <v>22.185494278556657</v>
      </c>
      <c r="V39" s="21">
        <v>22.9</v>
      </c>
      <c r="W39" s="13">
        <v>21.957821599612025</v>
      </c>
    </row>
    <row r="40" spans="1:23" ht="13.5">
      <c r="A40" s="11" t="s">
        <v>173</v>
      </c>
      <c r="B40" s="36">
        <v>22.5</v>
      </c>
      <c r="C40" s="23">
        <v>21.8649039446217</v>
      </c>
      <c r="D40" s="37">
        <v>22.4</v>
      </c>
      <c r="E40" s="15">
        <v>21.7756171476275</v>
      </c>
      <c r="F40" s="38">
        <v>21.6</v>
      </c>
      <c r="G40" s="16">
        <v>21.002014955864546</v>
      </c>
      <c r="H40" s="36">
        <v>22.4</v>
      </c>
      <c r="I40" s="23">
        <v>21.852233432750214</v>
      </c>
      <c r="J40" s="37">
        <v>22.4</v>
      </c>
      <c r="K40" s="15">
        <v>21.853315823580594</v>
      </c>
      <c r="L40" s="38">
        <v>22.3</v>
      </c>
      <c r="M40" s="23">
        <v>21.731900658903868</v>
      </c>
      <c r="N40" s="37">
        <v>22.1</v>
      </c>
      <c r="O40" s="15">
        <v>21.51894423611151</v>
      </c>
      <c r="P40" s="38">
        <v>22.5</v>
      </c>
      <c r="Q40" s="16">
        <v>21.94436748985295</v>
      </c>
      <c r="R40" s="36">
        <v>22.7</v>
      </c>
      <c r="S40" s="23">
        <v>22.143614710158</v>
      </c>
      <c r="T40" s="37">
        <v>22.8</v>
      </c>
      <c r="U40" s="16">
        <v>22.318383165882345</v>
      </c>
      <c r="V40" s="36">
        <v>22.6</v>
      </c>
      <c r="W40" s="16">
        <v>22.08536203654547</v>
      </c>
    </row>
    <row r="41" spans="1:23" ht="13.5">
      <c r="A41" s="39" t="s">
        <v>174</v>
      </c>
      <c r="B41" s="40">
        <f>_xlfn.IFERROR(AVERAGE(B36:B40),"")</f>
        <v>22</v>
      </c>
      <c r="C41" s="41">
        <f aca="true" t="shared" si="5" ref="C41:W41">AVERAGE(C36:C40)</f>
        <v>21.611004853956086</v>
      </c>
      <c r="D41" s="42">
        <f>_xlfn.IFERROR(AVERAGE(D36:D40),"")</f>
        <v>21.880000000000003</v>
      </c>
      <c r="E41" s="43">
        <f t="shared" si="5"/>
        <v>21.522783938449855</v>
      </c>
      <c r="F41" s="44">
        <f>_xlfn.IFERROR(AVERAGE(F36:F40),"")</f>
        <v>21.119999999999997</v>
      </c>
      <c r="G41" s="45">
        <f t="shared" si="5"/>
        <v>20.740666040827012</v>
      </c>
      <c r="H41" s="40">
        <f>_xlfn.IFERROR(AVERAGE(H36:H40),"")</f>
        <v>21.919999999999998</v>
      </c>
      <c r="I41" s="41">
        <f t="shared" si="5"/>
        <v>21.591730050211467</v>
      </c>
      <c r="J41" s="42">
        <f>_xlfn.IFERROR(AVERAGE(J36:J40),"")</f>
        <v>21.919999999999998</v>
      </c>
      <c r="K41" s="43">
        <f t="shared" si="5"/>
        <v>21.590498618266935</v>
      </c>
      <c r="L41" s="44">
        <f>_xlfn.IFERROR(AVERAGE(L36:L40),"")</f>
        <v>21.8</v>
      </c>
      <c r="M41" s="41">
        <f t="shared" si="5"/>
        <v>21.471476177788322</v>
      </c>
      <c r="N41" s="42">
        <f>_xlfn.IFERROR(AVERAGE(N36:N40),"")</f>
        <v>21.6</v>
      </c>
      <c r="O41" s="43">
        <f t="shared" si="5"/>
        <v>21.256206152766133</v>
      </c>
      <c r="P41" s="44">
        <f>_xlfn.IFERROR(AVERAGE(P36:P40),"")</f>
        <v>22.020000000000003</v>
      </c>
      <c r="Q41" s="45">
        <f t="shared" si="5"/>
        <v>21.680633876801227</v>
      </c>
      <c r="R41" s="40">
        <f>_xlfn.IFERROR(AVERAGE(R36:R40),"")</f>
        <v>22.240000000000002</v>
      </c>
      <c r="S41" s="41">
        <f t="shared" si="5"/>
        <v>21.87589232500475</v>
      </c>
      <c r="T41" s="42">
        <f>_xlfn.IFERROR(AVERAGE(T36:T40),"")</f>
        <v>22.4</v>
      </c>
      <c r="U41" s="45">
        <f t="shared" si="5"/>
        <v>22.052160449448415</v>
      </c>
      <c r="V41" s="40">
        <f>_xlfn.IFERROR(AVERAGE(V36:V40),"")</f>
        <v>22.2</v>
      </c>
      <c r="W41" s="45">
        <f t="shared" si="5"/>
        <v>21.828548079575928</v>
      </c>
    </row>
    <row r="42" spans="1:23" ht="14.25" thickBot="1">
      <c r="A42" s="46" t="s">
        <v>175</v>
      </c>
      <c r="B42" s="47">
        <f aca="true" t="shared" si="6" ref="B42:W42">AVERAGE(B6:B10,B12:B16,B18:B22,B24:B28,B30:B34,B36:B40)</f>
        <v>19.276666666666664</v>
      </c>
      <c r="C42" s="48">
        <f t="shared" si="6"/>
        <v>19.907489932491615</v>
      </c>
      <c r="D42" s="49">
        <f t="shared" si="6"/>
        <v>19.183333333333334</v>
      </c>
      <c r="E42" s="48">
        <f t="shared" si="6"/>
        <v>19.81275150451405</v>
      </c>
      <c r="F42" s="50">
        <f t="shared" si="6"/>
        <v>18.370000000000005</v>
      </c>
      <c r="G42" s="51">
        <f t="shared" si="6"/>
        <v>19.018215063313598</v>
      </c>
      <c r="H42" s="47">
        <f t="shared" si="6"/>
        <v>19.316666666666663</v>
      </c>
      <c r="I42" s="52">
        <f t="shared" si="6"/>
        <v>19.892799695836565</v>
      </c>
      <c r="J42" s="49">
        <f t="shared" si="6"/>
        <v>19.290000000000003</v>
      </c>
      <c r="K42" s="48">
        <f t="shared" si="6"/>
        <v>19.88900791445223</v>
      </c>
      <c r="L42" s="50">
        <f t="shared" si="6"/>
        <v>19.223333333333333</v>
      </c>
      <c r="M42" s="52">
        <f t="shared" si="6"/>
        <v>19.785630684840836</v>
      </c>
      <c r="N42" s="49">
        <f t="shared" si="6"/>
        <v>19.02333333333333</v>
      </c>
      <c r="O42" s="48">
        <f t="shared" si="6"/>
        <v>19.573559227478018</v>
      </c>
      <c r="P42" s="50">
        <f t="shared" si="6"/>
        <v>19.39</v>
      </c>
      <c r="Q42" s="51">
        <f t="shared" si="6"/>
        <v>19.982635677447057</v>
      </c>
      <c r="R42" s="47">
        <f t="shared" si="6"/>
        <v>19.55</v>
      </c>
      <c r="S42" s="52">
        <f t="shared" si="6"/>
        <v>20.18679655680859</v>
      </c>
      <c r="T42" s="49">
        <f t="shared" si="6"/>
        <v>19.77</v>
      </c>
      <c r="U42" s="51">
        <f t="shared" si="6"/>
        <v>20.40131286362021</v>
      </c>
      <c r="V42" s="47">
        <f t="shared" si="6"/>
        <v>19.563333333333336</v>
      </c>
      <c r="W42" s="51">
        <f t="shared" si="6"/>
        <v>20.17008687738776</v>
      </c>
    </row>
    <row r="43" s="31" customFormat="1" ht="13.5"/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ySplit="5" topLeftCell="A24" activePane="bottomLeft" state="frozen"/>
      <selection pane="topLeft" activeCell="U35" sqref="U35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424</v>
      </c>
      <c r="B6" s="54">
        <v>25.4</v>
      </c>
      <c r="C6" s="34">
        <v>21.988578982626038</v>
      </c>
      <c r="D6" s="54">
        <v>25.3</v>
      </c>
      <c r="E6" s="34">
        <v>21.89853731912339</v>
      </c>
      <c r="F6" s="54">
        <v>24.6</v>
      </c>
      <c r="G6" s="35">
        <v>21.12965589467554</v>
      </c>
      <c r="H6" s="54">
        <v>25.5</v>
      </c>
      <c r="I6" s="34">
        <v>21.98025396747104</v>
      </c>
      <c r="J6" s="54">
        <v>25.4</v>
      </c>
      <c r="K6" s="34">
        <v>21.982530241857027</v>
      </c>
      <c r="L6" s="54">
        <v>25.4</v>
      </c>
      <c r="M6" s="34">
        <v>21.86025199465729</v>
      </c>
      <c r="N6" s="54">
        <v>25.2</v>
      </c>
      <c r="O6" s="34">
        <v>21.64872421907792</v>
      </c>
      <c r="P6" s="54">
        <v>25.5</v>
      </c>
      <c r="Q6" s="35">
        <v>22.07421975050167</v>
      </c>
      <c r="R6" s="54">
        <v>25.7</v>
      </c>
      <c r="S6" s="34">
        <v>22.276375972946084</v>
      </c>
      <c r="T6" s="54">
        <v>25.9</v>
      </c>
      <c r="U6" s="35">
        <v>22.450920993222258</v>
      </c>
      <c r="V6" s="54">
        <v>25.6</v>
      </c>
      <c r="W6" s="35">
        <v>22.21192339825086</v>
      </c>
    </row>
    <row r="7" spans="1:23" ht="13.5">
      <c r="A7" s="18" t="s">
        <v>356</v>
      </c>
      <c r="B7" s="10">
        <v>24.9</v>
      </c>
      <c r="C7" s="12">
        <v>22.110464379507654</v>
      </c>
      <c r="D7" s="10">
        <v>24.9</v>
      </c>
      <c r="E7" s="12">
        <v>22.019567092164102</v>
      </c>
      <c r="F7" s="10">
        <v>24.1</v>
      </c>
      <c r="G7" s="13">
        <v>21.25559467570322</v>
      </c>
      <c r="H7" s="10">
        <v>24.8</v>
      </c>
      <c r="I7" s="12">
        <v>22.107033677864727</v>
      </c>
      <c r="J7" s="10">
        <v>24.9</v>
      </c>
      <c r="K7" s="12">
        <v>22.110490848921465</v>
      </c>
      <c r="L7" s="10">
        <v>24.6</v>
      </c>
      <c r="M7" s="12">
        <v>21.987558134065168</v>
      </c>
      <c r="N7" s="10">
        <v>24.4</v>
      </c>
      <c r="O7" s="12">
        <v>21.777579000133624</v>
      </c>
      <c r="P7" s="10">
        <v>25</v>
      </c>
      <c r="Q7" s="13">
        <v>22.20290411471438</v>
      </c>
      <c r="R7" s="10">
        <v>25.3</v>
      </c>
      <c r="S7" s="12">
        <v>22.408445408697855</v>
      </c>
      <c r="T7" s="10">
        <v>25.4</v>
      </c>
      <c r="U7" s="13">
        <v>22.583012944016243</v>
      </c>
      <c r="V7" s="10">
        <v>25</v>
      </c>
      <c r="W7" s="13">
        <v>22.337427313861035</v>
      </c>
    </row>
    <row r="8" spans="1:23" ht="13.5">
      <c r="A8" s="18" t="s">
        <v>176</v>
      </c>
      <c r="B8" s="10">
        <v>26</v>
      </c>
      <c r="C8" s="12">
        <v>22.230474304036377</v>
      </c>
      <c r="D8" s="10">
        <v>25.9</v>
      </c>
      <c r="E8" s="12">
        <v>22.13862775220654</v>
      </c>
      <c r="F8" s="10">
        <v>25.2</v>
      </c>
      <c r="G8" s="13">
        <v>21.379726059812715</v>
      </c>
      <c r="H8" s="10">
        <v>26.1</v>
      </c>
      <c r="I8" s="12">
        <v>22.232499812815913</v>
      </c>
      <c r="J8" s="10">
        <v>26.2</v>
      </c>
      <c r="K8" s="12">
        <v>22.23710603695675</v>
      </c>
      <c r="L8" s="10">
        <v>25.9</v>
      </c>
      <c r="M8" s="12">
        <v>22.11375058211073</v>
      </c>
      <c r="N8" s="10">
        <v>25.7</v>
      </c>
      <c r="O8" s="12">
        <v>21.905429236758856</v>
      </c>
      <c r="P8" s="10">
        <v>26.3</v>
      </c>
      <c r="Q8" s="13">
        <v>22.330325584510053</v>
      </c>
      <c r="R8" s="10">
        <v>26.5</v>
      </c>
      <c r="S8" s="12">
        <v>22.53973422818531</v>
      </c>
      <c r="T8" s="10">
        <v>26.7</v>
      </c>
      <c r="U8" s="13">
        <v>22.714557739522984</v>
      </c>
      <c r="V8" s="10">
        <v>26.5</v>
      </c>
      <c r="W8" s="13">
        <v>22.46179294387388</v>
      </c>
    </row>
    <row r="9" spans="1:23" ht="13.5">
      <c r="A9" s="18" t="s">
        <v>177</v>
      </c>
      <c r="B9" s="10">
        <v>24.8</v>
      </c>
      <c r="C9" s="12">
        <v>22.348523754774966</v>
      </c>
      <c r="D9" s="10">
        <v>24.7</v>
      </c>
      <c r="E9" s="12">
        <v>22.255642137217883</v>
      </c>
      <c r="F9" s="10">
        <v>24</v>
      </c>
      <c r="G9" s="13">
        <v>21.501945440528523</v>
      </c>
      <c r="H9" s="10">
        <v>25</v>
      </c>
      <c r="I9" s="12">
        <v>22.35657864968998</v>
      </c>
      <c r="J9" s="10">
        <v>25</v>
      </c>
      <c r="K9" s="12">
        <v>22.36228292388867</v>
      </c>
      <c r="L9" s="10">
        <v>24.9</v>
      </c>
      <c r="M9" s="12">
        <v>22.238758709785543</v>
      </c>
      <c r="N9" s="10">
        <v>24.7</v>
      </c>
      <c r="O9" s="12">
        <v>22.032192460957013</v>
      </c>
      <c r="P9" s="10">
        <v>25.1</v>
      </c>
      <c r="Q9" s="13">
        <v>22.45638716659382</v>
      </c>
      <c r="R9" s="10">
        <v>25.3</v>
      </c>
      <c r="S9" s="12">
        <v>22.670148668944055</v>
      </c>
      <c r="T9" s="10">
        <v>25.5</v>
      </c>
      <c r="U9" s="13">
        <v>22.845447688999776</v>
      </c>
      <c r="V9" s="10">
        <v>25.2</v>
      </c>
      <c r="W9" s="13">
        <v>22.58493691754829</v>
      </c>
    </row>
    <row r="10" spans="1:23" ht="13.5">
      <c r="A10" s="18" t="s">
        <v>178</v>
      </c>
      <c r="B10" s="14">
        <v>22.5</v>
      </c>
      <c r="C10" s="15">
        <v>22.46452855935334</v>
      </c>
      <c r="D10" s="14">
        <v>22.4</v>
      </c>
      <c r="E10" s="15">
        <v>22.37053457740421</v>
      </c>
      <c r="F10" s="14">
        <v>21.6</v>
      </c>
      <c r="G10" s="16">
        <v>21.622148941336494</v>
      </c>
      <c r="H10" s="14">
        <v>22.4</v>
      </c>
      <c r="I10" s="15">
        <v>22.479195317477057</v>
      </c>
      <c r="J10" s="14">
        <v>22.4</v>
      </c>
      <c r="K10" s="15">
        <v>22.485927343979085</v>
      </c>
      <c r="L10" s="14">
        <v>22.2</v>
      </c>
      <c r="M10" s="15">
        <v>22.362509539547833</v>
      </c>
      <c r="N10" s="14">
        <v>22</v>
      </c>
      <c r="O10" s="15">
        <v>22.15778294213346</v>
      </c>
      <c r="P10" s="14">
        <v>22.5</v>
      </c>
      <c r="Q10" s="16">
        <v>22.58098987242759</v>
      </c>
      <c r="R10" s="14">
        <v>22.8</v>
      </c>
      <c r="S10" s="15">
        <v>22.799589915514737</v>
      </c>
      <c r="T10" s="14">
        <v>23</v>
      </c>
      <c r="U10" s="16">
        <v>22.97556876217262</v>
      </c>
      <c r="V10" s="14">
        <v>22.7</v>
      </c>
      <c r="W10" s="16">
        <v>22.706773268733045</v>
      </c>
    </row>
    <row r="11" spans="1:23" ht="13.5">
      <c r="A11" s="39" t="s">
        <v>15</v>
      </c>
      <c r="B11" s="40">
        <f>_xlfn.IFERROR(AVERAGE(B6:B10),"")</f>
        <v>24.72</v>
      </c>
      <c r="C11" s="41">
        <f aca="true" t="shared" si="0" ref="C11:W11">AVERAGE(C6:C10)</f>
        <v>22.22851399605967</v>
      </c>
      <c r="D11" s="42">
        <f>_xlfn.IFERROR(AVERAGE(D6:D10),"")</f>
        <v>24.639999999999997</v>
      </c>
      <c r="E11" s="43">
        <f t="shared" si="0"/>
        <v>22.13658177562322</v>
      </c>
      <c r="F11" s="44">
        <f>_xlfn.IFERROR(AVERAGE(F6:F10),"")</f>
        <v>23.9</v>
      </c>
      <c r="G11" s="45">
        <f t="shared" si="0"/>
        <v>21.377814202411297</v>
      </c>
      <c r="H11" s="40">
        <f>_xlfn.IFERROR(AVERAGE(H6:H10),"")</f>
        <v>24.76</v>
      </c>
      <c r="I11" s="41">
        <f t="shared" si="0"/>
        <v>22.231112285063745</v>
      </c>
      <c r="J11" s="42">
        <f>_xlfn.IFERROR(AVERAGE(J6:J10),"")</f>
        <v>24.78</v>
      </c>
      <c r="K11" s="43">
        <f t="shared" si="0"/>
        <v>22.2356674791206</v>
      </c>
      <c r="L11" s="44">
        <f>_xlfn.IFERROR(AVERAGE(L6:L10),"")</f>
        <v>24.6</v>
      </c>
      <c r="M11" s="41">
        <f t="shared" si="0"/>
        <v>22.112565792033312</v>
      </c>
      <c r="N11" s="42">
        <f>_xlfn.IFERROR(AVERAGE(N6:N10),"")</f>
        <v>24.4</v>
      </c>
      <c r="O11" s="43">
        <f t="shared" si="0"/>
        <v>21.904341571812175</v>
      </c>
      <c r="P11" s="44">
        <f>_xlfn.IFERROR(AVERAGE(P6:P10),"")</f>
        <v>24.880000000000003</v>
      </c>
      <c r="Q11" s="45">
        <f t="shared" si="0"/>
        <v>22.3289652977495</v>
      </c>
      <c r="R11" s="40">
        <f>_xlfn.IFERROR(AVERAGE(R6:R10),"")</f>
        <v>25.119999999999997</v>
      </c>
      <c r="S11" s="41">
        <f t="shared" si="0"/>
        <v>22.538858838857607</v>
      </c>
      <c r="T11" s="42">
        <f>_xlfn.IFERROR(AVERAGE(T6:T10),"")</f>
        <v>25.3</v>
      </c>
      <c r="U11" s="45">
        <f t="shared" si="0"/>
        <v>22.71390162558678</v>
      </c>
      <c r="V11" s="40">
        <f>_xlfn.IFERROR(AVERAGE(V6:V10),"")</f>
        <v>25</v>
      </c>
      <c r="W11" s="45">
        <f t="shared" si="0"/>
        <v>22.460570768453422</v>
      </c>
    </row>
    <row r="12" spans="1:23" ht="13.5">
      <c r="A12" s="53" t="s">
        <v>357</v>
      </c>
      <c r="B12" s="54">
        <v>23.2</v>
      </c>
      <c r="C12" s="34">
        <v>22.578405351449042</v>
      </c>
      <c r="D12" s="54">
        <v>23.2</v>
      </c>
      <c r="E12" s="34">
        <v>22.48323080906823</v>
      </c>
      <c r="F12" s="54">
        <v>22.4</v>
      </c>
      <c r="G12" s="35">
        <v>21.740233491791408</v>
      </c>
      <c r="H12" s="54">
        <v>23.2</v>
      </c>
      <c r="I12" s="34">
        <v>22.60027360864025</v>
      </c>
      <c r="J12" s="54">
        <v>23.2</v>
      </c>
      <c r="K12" s="34">
        <v>22.607943829421302</v>
      </c>
      <c r="L12" s="54">
        <v>23.1</v>
      </c>
      <c r="M12" s="34">
        <v>22.48492752705743</v>
      </c>
      <c r="N12" s="54">
        <v>22.9</v>
      </c>
      <c r="O12" s="34">
        <v>22.282111553338908</v>
      </c>
      <c r="P12" s="54">
        <v>23.3</v>
      </c>
      <c r="Q12" s="35">
        <v>22.704032714446946</v>
      </c>
      <c r="R12" s="54">
        <v>23.5</v>
      </c>
      <c r="S12" s="34">
        <v>22.927954034721107</v>
      </c>
      <c r="T12" s="54">
        <v>23.7</v>
      </c>
      <c r="U12" s="35">
        <v>23.10480068501792</v>
      </c>
      <c r="V12" s="54">
        <v>23.4</v>
      </c>
      <c r="W12" s="35">
        <v>22.82721337205566</v>
      </c>
    </row>
    <row r="13" spans="1:23" ht="13.5">
      <c r="A13" s="18" t="s">
        <v>358</v>
      </c>
      <c r="B13" s="10">
        <v>24.4</v>
      </c>
      <c r="C13" s="12">
        <v>22.690071526994185</v>
      </c>
      <c r="D13" s="10">
        <v>24.2</v>
      </c>
      <c r="E13" s="12">
        <v>22.593657864576677</v>
      </c>
      <c r="F13" s="10">
        <v>23.5</v>
      </c>
      <c r="G13" s="13">
        <v>21.856096883420285</v>
      </c>
      <c r="H13" s="10">
        <v>25</v>
      </c>
      <c r="I13" s="12">
        <v>22.719735782706692</v>
      </c>
      <c r="J13" s="10">
        <v>24.8</v>
      </c>
      <c r="K13" s="12">
        <v>22.728235584620098</v>
      </c>
      <c r="L13" s="10">
        <v>24.9</v>
      </c>
      <c r="M13" s="12">
        <v>22.605934342490258</v>
      </c>
      <c r="N13" s="10">
        <v>24.7</v>
      </c>
      <c r="O13" s="12">
        <v>22.405085643589544</v>
      </c>
      <c r="P13" s="10">
        <v>24.9</v>
      </c>
      <c r="Q13" s="13">
        <v>22.825412700108885</v>
      </c>
      <c r="R13" s="10">
        <v>25</v>
      </c>
      <c r="S13" s="12">
        <v>23.055131928293783</v>
      </c>
      <c r="T13" s="10">
        <v>25.2</v>
      </c>
      <c r="U13" s="13">
        <v>23.233017059805285</v>
      </c>
      <c r="V13" s="10">
        <v>25.1</v>
      </c>
      <c r="W13" s="13">
        <v>22.946165881472208</v>
      </c>
    </row>
    <row r="14" spans="1:23" ht="13.5">
      <c r="A14" s="18" t="s">
        <v>179</v>
      </c>
      <c r="B14" s="10">
        <v>25.3</v>
      </c>
      <c r="C14" s="12">
        <v>22.799445181349704</v>
      </c>
      <c r="D14" s="10">
        <v>25.2</v>
      </c>
      <c r="E14" s="12">
        <v>22.70174394065357</v>
      </c>
      <c r="F14" s="10">
        <v>24.4</v>
      </c>
      <c r="G14" s="13">
        <v>21.969637806623442</v>
      </c>
      <c r="H14" s="10">
        <v>26</v>
      </c>
      <c r="I14" s="12">
        <v>22.837502364777208</v>
      </c>
      <c r="J14" s="10">
        <v>25.8</v>
      </c>
      <c r="K14" s="12">
        <v>22.846704454964005</v>
      </c>
      <c r="L14" s="10">
        <v>25.9</v>
      </c>
      <c r="M14" s="12">
        <v>22.725448654820106</v>
      </c>
      <c r="N14" s="10">
        <v>25.7</v>
      </c>
      <c r="O14" s="12">
        <v>22.52660891901135</v>
      </c>
      <c r="P14" s="10">
        <v>25.9</v>
      </c>
      <c r="Q14" s="13">
        <v>22.945024825543726</v>
      </c>
      <c r="R14" s="10">
        <v>26</v>
      </c>
      <c r="S14" s="12">
        <v>23.18100930510944</v>
      </c>
      <c r="T14" s="10">
        <v>26.2</v>
      </c>
      <c r="U14" s="13">
        <v>23.36008551026707</v>
      </c>
      <c r="V14" s="10">
        <v>26.2</v>
      </c>
      <c r="W14" s="13">
        <v>23.063536673233287</v>
      </c>
    </row>
    <row r="15" spans="1:23" ht="13.5">
      <c r="A15" s="18" t="s">
        <v>180</v>
      </c>
      <c r="B15" s="10">
        <v>23.8</v>
      </c>
      <c r="C15" s="12">
        <v>22.906445029390927</v>
      </c>
      <c r="D15" s="10">
        <v>23.6</v>
      </c>
      <c r="E15" s="12">
        <v>22.807418247430395</v>
      </c>
      <c r="F15" s="10">
        <v>23</v>
      </c>
      <c r="G15" s="13">
        <v>22.08075586997259</v>
      </c>
      <c r="H15" s="10">
        <v>24.6</v>
      </c>
      <c r="I15" s="12">
        <v>22.95349194223839</v>
      </c>
      <c r="J15" s="10">
        <v>24.4</v>
      </c>
      <c r="K15" s="12">
        <v>22.96325089200368</v>
      </c>
      <c r="L15" s="10">
        <v>24.6</v>
      </c>
      <c r="M15" s="12">
        <v>22.84338592250888</v>
      </c>
      <c r="N15" s="10">
        <v>24.3</v>
      </c>
      <c r="O15" s="12">
        <v>22.64658133556652</v>
      </c>
      <c r="P15" s="10">
        <v>24.5</v>
      </c>
      <c r="Q15" s="13">
        <v>23.062762070653868</v>
      </c>
      <c r="R15" s="10">
        <v>24.6</v>
      </c>
      <c r="S15" s="12">
        <v>23.305466675252745</v>
      </c>
      <c r="T15" s="10">
        <v>24.8</v>
      </c>
      <c r="U15" s="13">
        <v>23.48586785266331</v>
      </c>
      <c r="V15" s="10">
        <v>24.7</v>
      </c>
      <c r="W15" s="13">
        <v>23.179228795355034</v>
      </c>
    </row>
    <row r="16" spans="1:23" ht="13.5">
      <c r="A16" s="18" t="s">
        <v>181</v>
      </c>
      <c r="B16" s="14">
        <v>24.3</v>
      </c>
      <c r="C16" s="15">
        <v>23.010990310632383</v>
      </c>
      <c r="D16" s="14">
        <v>24.2</v>
      </c>
      <c r="E16" s="15">
        <v>22.910610840876256</v>
      </c>
      <c r="F16" s="14">
        <v>23.5</v>
      </c>
      <c r="G16" s="16">
        <v>22.189351603486696</v>
      </c>
      <c r="H16" s="14">
        <v>24.6</v>
      </c>
      <c r="I16" s="15">
        <v>23.06762096303867</v>
      </c>
      <c r="J16" s="14">
        <v>24.5</v>
      </c>
      <c r="K16" s="15">
        <v>23.07777391703707</v>
      </c>
      <c r="L16" s="14">
        <v>24.6</v>
      </c>
      <c r="M16" s="15">
        <v>22.959658194068993</v>
      </c>
      <c r="N16" s="14">
        <v>24.4</v>
      </c>
      <c r="O16" s="15">
        <v>22.764899006102148</v>
      </c>
      <c r="P16" s="14">
        <v>24.5</v>
      </c>
      <c r="Q16" s="16">
        <v>23.178515397552154</v>
      </c>
      <c r="R16" s="14">
        <v>24.7</v>
      </c>
      <c r="S16" s="15">
        <v>23.428379368022377</v>
      </c>
      <c r="T16" s="14">
        <v>24.9</v>
      </c>
      <c r="U16" s="16">
        <v>23.61022029340262</v>
      </c>
      <c r="V16" s="14">
        <v>24.7</v>
      </c>
      <c r="W16" s="16">
        <v>23.29314242569641</v>
      </c>
    </row>
    <row r="17" spans="1:23" ht="13.5">
      <c r="A17" s="39" t="s">
        <v>16</v>
      </c>
      <c r="B17" s="40">
        <f>_xlfn.IFERROR(AVERAGE(B12:B16),"")</f>
        <v>24.199999999999996</v>
      </c>
      <c r="C17" s="41">
        <f aca="true" t="shared" si="1" ref="C17:W17">AVERAGE(C12:C16)</f>
        <v>22.797071479963243</v>
      </c>
      <c r="D17" s="42">
        <f>_xlfn.IFERROR(AVERAGE(D12:D16),"")</f>
        <v>24.08</v>
      </c>
      <c r="E17" s="43">
        <f t="shared" si="1"/>
        <v>22.699332340521025</v>
      </c>
      <c r="F17" s="44">
        <f>_xlfn.IFERROR(AVERAGE(F12:F16),"")</f>
        <v>23.36</v>
      </c>
      <c r="G17" s="45">
        <f t="shared" si="1"/>
        <v>21.967215131058886</v>
      </c>
      <c r="H17" s="40">
        <f>_xlfn.IFERROR(AVERAGE(H12:H16),"")</f>
        <v>24.68</v>
      </c>
      <c r="I17" s="41">
        <f t="shared" si="1"/>
        <v>22.835724932280243</v>
      </c>
      <c r="J17" s="42">
        <f>_xlfn.IFERROR(AVERAGE(J12:J16),"")</f>
        <v>24.54</v>
      </c>
      <c r="K17" s="43">
        <f t="shared" si="1"/>
        <v>22.844781735609228</v>
      </c>
      <c r="L17" s="44">
        <f>_xlfn.IFERROR(AVERAGE(L12:L16),"")</f>
        <v>24.619999999999997</v>
      </c>
      <c r="M17" s="41">
        <f t="shared" si="1"/>
        <v>22.723870928189132</v>
      </c>
      <c r="N17" s="42">
        <f>_xlfn.IFERROR(AVERAGE(N12:N16),"")</f>
        <v>24.4</v>
      </c>
      <c r="O17" s="43">
        <f t="shared" si="1"/>
        <v>22.525057291521694</v>
      </c>
      <c r="P17" s="44">
        <f>_xlfn.IFERROR(AVERAGE(P12:P16),"")</f>
        <v>24.619999999999997</v>
      </c>
      <c r="Q17" s="45">
        <f t="shared" si="1"/>
        <v>22.943149541661114</v>
      </c>
      <c r="R17" s="40">
        <f>_xlfn.IFERROR(AVERAGE(R12:R16),"")</f>
        <v>24.759999999999998</v>
      </c>
      <c r="S17" s="41">
        <f t="shared" si="1"/>
        <v>23.17958826227989</v>
      </c>
      <c r="T17" s="42">
        <f>_xlfn.IFERROR(AVERAGE(T12:T16),"")</f>
        <v>24.959999999999997</v>
      </c>
      <c r="U17" s="45">
        <f t="shared" si="1"/>
        <v>23.35879828023124</v>
      </c>
      <c r="V17" s="40">
        <f>_xlfn.IFERROR(AVERAGE(V12:V16),"")</f>
        <v>24.82</v>
      </c>
      <c r="W17" s="45">
        <f t="shared" si="1"/>
        <v>23.06185742956252</v>
      </c>
    </row>
    <row r="18" spans="1:23" ht="13.5">
      <c r="A18" s="53" t="s">
        <v>359</v>
      </c>
      <c r="B18" s="54">
        <v>26</v>
      </c>
      <c r="C18" s="34">
        <v>23.113000681683104</v>
      </c>
      <c r="D18" s="54">
        <v>25.8</v>
      </c>
      <c r="E18" s="34">
        <v>23.011252441399265</v>
      </c>
      <c r="F18" s="54">
        <v>25.1</v>
      </c>
      <c r="G18" s="35">
        <v>22.295326447630288</v>
      </c>
      <c r="H18" s="54">
        <v>26.3</v>
      </c>
      <c r="I18" s="34">
        <v>23.179803538936774</v>
      </c>
      <c r="J18" s="54">
        <v>26.2</v>
      </c>
      <c r="K18" s="34">
        <v>23.190171085168537</v>
      </c>
      <c r="L18" s="54">
        <v>26.3</v>
      </c>
      <c r="M18" s="34">
        <v>23.074173921951406</v>
      </c>
      <c r="N18" s="54">
        <v>26.1</v>
      </c>
      <c r="O18" s="34">
        <v>22.881454124418106</v>
      </c>
      <c r="P18" s="54">
        <v>26.3</v>
      </c>
      <c r="Q18" s="35">
        <v>23.292173754262237</v>
      </c>
      <c r="R18" s="54">
        <v>26.4</v>
      </c>
      <c r="S18" s="34">
        <v>23.54961757589394</v>
      </c>
      <c r="T18" s="54">
        <v>26.6</v>
      </c>
      <c r="U18" s="35">
        <v>23.73299365375957</v>
      </c>
      <c r="V18" s="54">
        <v>26.4</v>
      </c>
      <c r="W18" s="35">
        <v>23.405174840735548</v>
      </c>
    </row>
    <row r="19" spans="1:23" ht="13.5">
      <c r="A19" s="18" t="s">
        <v>360</v>
      </c>
      <c r="B19" s="10">
        <v>25.7</v>
      </c>
      <c r="C19" s="12">
        <v>23.212396098464524</v>
      </c>
      <c r="D19" s="10">
        <v>25.7</v>
      </c>
      <c r="E19" s="12">
        <v>23.109274241552345</v>
      </c>
      <c r="F19" s="10">
        <v>24.9</v>
      </c>
      <c r="G19" s="13">
        <v>22.39858272992372</v>
      </c>
      <c r="H19" s="10">
        <v>25.7</v>
      </c>
      <c r="I19" s="12">
        <v>23.289951257145958</v>
      </c>
      <c r="J19" s="10">
        <v>25.6</v>
      </c>
      <c r="K19" s="12">
        <v>23.300338451953778</v>
      </c>
      <c r="L19" s="10">
        <v>25.6</v>
      </c>
      <c r="M19" s="12">
        <v>23.18683779317096</v>
      </c>
      <c r="N19" s="10">
        <v>25.4</v>
      </c>
      <c r="O19" s="12">
        <v>22.996134908980416</v>
      </c>
      <c r="P19" s="10">
        <v>25.7</v>
      </c>
      <c r="Q19" s="13">
        <v>23.403624085612137</v>
      </c>
      <c r="R19" s="10">
        <v>26</v>
      </c>
      <c r="S19" s="12">
        <v>23.66904642632175</v>
      </c>
      <c r="T19" s="10">
        <v>26.1</v>
      </c>
      <c r="U19" s="13">
        <v>23.85403362209831</v>
      </c>
      <c r="V19" s="10">
        <v>25.7</v>
      </c>
      <c r="W19" s="13">
        <v>23.515220397107463</v>
      </c>
    </row>
    <row r="20" spans="1:23" ht="13.5">
      <c r="A20" s="18" t="s">
        <v>182</v>
      </c>
      <c r="B20" s="10">
        <v>26.2</v>
      </c>
      <c r="C20" s="12">
        <v>23.309096690741058</v>
      </c>
      <c r="D20" s="10">
        <v>26.1</v>
      </c>
      <c r="E20" s="12">
        <v>23.204607705892396</v>
      </c>
      <c r="F20" s="10">
        <v>25.4</v>
      </c>
      <c r="G20" s="13">
        <v>22.49902363117991</v>
      </c>
      <c r="H20" s="10">
        <v>26.3</v>
      </c>
      <c r="I20" s="12">
        <v>23.397973003780592</v>
      </c>
      <c r="J20" s="10">
        <v>26.2</v>
      </c>
      <c r="K20" s="12">
        <v>23.408170544766445</v>
      </c>
      <c r="L20" s="10">
        <v>26.3</v>
      </c>
      <c r="M20" s="12">
        <v>23.29755058000643</v>
      </c>
      <c r="N20" s="10">
        <v>26</v>
      </c>
      <c r="O20" s="12">
        <v>23.10882556880963</v>
      </c>
      <c r="P20" s="10">
        <v>26.3</v>
      </c>
      <c r="Q20" s="13">
        <v>23.512751353240468</v>
      </c>
      <c r="R20" s="10">
        <v>26.6</v>
      </c>
      <c r="S20" s="12">
        <v>23.786526083108768</v>
      </c>
      <c r="T20" s="10">
        <v>26.7</v>
      </c>
      <c r="U20" s="13">
        <v>23.973181033871363</v>
      </c>
      <c r="V20" s="10">
        <v>26.4</v>
      </c>
      <c r="W20" s="13">
        <v>23.62317052791409</v>
      </c>
    </row>
    <row r="21" spans="1:23" ht="13.5">
      <c r="A21" s="18" t="s">
        <v>183</v>
      </c>
      <c r="B21" s="10">
        <v>25.2</v>
      </c>
      <c r="C21" s="12">
        <v>23.40302263160629</v>
      </c>
      <c r="D21" s="10">
        <v>25.1</v>
      </c>
      <c r="E21" s="12">
        <v>23.297184366129205</v>
      </c>
      <c r="F21" s="10">
        <v>24.4</v>
      </c>
      <c r="G21" s="13">
        <v>22.596553143485693</v>
      </c>
      <c r="H21" s="10">
        <v>25.8</v>
      </c>
      <c r="I21" s="12">
        <v>23.503774802462928</v>
      </c>
      <c r="J21" s="10">
        <v>25.6</v>
      </c>
      <c r="K21" s="12">
        <v>23.513560341023094</v>
      </c>
      <c r="L21" s="10">
        <v>25.9</v>
      </c>
      <c r="M21" s="12">
        <v>23.40620901400685</v>
      </c>
      <c r="N21" s="10">
        <v>25.7</v>
      </c>
      <c r="O21" s="12">
        <v>23.2194062939512</v>
      </c>
      <c r="P21" s="10">
        <v>25.6</v>
      </c>
      <c r="Q21" s="13">
        <v>23.619438566601488</v>
      </c>
      <c r="R21" s="10">
        <v>25.8</v>
      </c>
      <c r="S21" s="12">
        <v>23.90191187890111</v>
      </c>
      <c r="T21" s="10">
        <v>26</v>
      </c>
      <c r="U21" s="13">
        <v>24.090272179512112</v>
      </c>
      <c r="V21" s="10">
        <v>25.7</v>
      </c>
      <c r="W21" s="13">
        <v>23.728913755744493</v>
      </c>
    </row>
    <row r="22" spans="1:23" ht="13.5">
      <c r="A22" s="18" t="s">
        <v>184</v>
      </c>
      <c r="B22" s="14">
        <v>26.7</v>
      </c>
      <c r="C22" s="15">
        <v>23.494094004636125</v>
      </c>
      <c r="D22" s="14">
        <v>26.6</v>
      </c>
      <c r="E22" s="15">
        <v>23.3869356147597</v>
      </c>
      <c r="F22" s="14">
        <v>25.9</v>
      </c>
      <c r="G22" s="16">
        <v>22.69107602212775</v>
      </c>
      <c r="H22" s="14">
        <v>27.1</v>
      </c>
      <c r="I22" s="15">
        <v>23.607259671367295</v>
      </c>
      <c r="J22" s="14">
        <v>27</v>
      </c>
      <c r="K22" s="15">
        <v>23.61639925538281</v>
      </c>
      <c r="L22" s="14">
        <v>27</v>
      </c>
      <c r="M22" s="15">
        <v>23.512705686398792</v>
      </c>
      <c r="N22" s="14">
        <v>26.8</v>
      </c>
      <c r="O22" s="15">
        <v>23.327753272787017</v>
      </c>
      <c r="P22" s="14">
        <v>27.1</v>
      </c>
      <c r="Q22" s="16">
        <v>23.723566826801555</v>
      </c>
      <c r="R22" s="14">
        <v>27.3</v>
      </c>
      <c r="S22" s="15">
        <v>24.015054480170733</v>
      </c>
      <c r="T22" s="14">
        <v>27.5</v>
      </c>
      <c r="U22" s="16">
        <v>24.205139140180748</v>
      </c>
      <c r="V22" s="14">
        <v>27.3</v>
      </c>
      <c r="W22" s="16">
        <v>23.83233572424981</v>
      </c>
    </row>
    <row r="23" spans="1:23" ht="13.5">
      <c r="A23" s="39" t="s">
        <v>17</v>
      </c>
      <c r="B23" s="40">
        <f>_xlfn.IFERROR(AVERAGE(B18:B22),"")</f>
        <v>25.96</v>
      </c>
      <c r="C23" s="41">
        <f aca="true" t="shared" si="2" ref="C23:W23">AVERAGE(C18:C22)</f>
        <v>23.30632202142622</v>
      </c>
      <c r="D23" s="42">
        <f>_xlfn.IFERROR(AVERAGE(D18:D22),"")</f>
        <v>25.859999999999996</v>
      </c>
      <c r="E23" s="43">
        <f t="shared" si="2"/>
        <v>23.20185087394658</v>
      </c>
      <c r="F23" s="44">
        <f>_xlfn.IFERROR(AVERAGE(F18:F22),"")</f>
        <v>25.140000000000004</v>
      </c>
      <c r="G23" s="45">
        <f t="shared" si="2"/>
        <v>22.49611239486947</v>
      </c>
      <c r="H23" s="40">
        <f>_xlfn.IFERROR(AVERAGE(H18:H22),"")</f>
        <v>26.24</v>
      </c>
      <c r="I23" s="41">
        <f t="shared" si="2"/>
        <v>23.39575245473871</v>
      </c>
      <c r="J23" s="42">
        <f>_xlfn.IFERROR(AVERAGE(J18:J22),"")</f>
        <v>26.119999999999997</v>
      </c>
      <c r="K23" s="43">
        <f t="shared" si="2"/>
        <v>23.405727935658934</v>
      </c>
      <c r="L23" s="44">
        <f>_xlfn.IFERROR(AVERAGE(L18:L22),"")</f>
        <v>26.22</v>
      </c>
      <c r="M23" s="41">
        <f t="shared" si="2"/>
        <v>23.295495399106887</v>
      </c>
      <c r="N23" s="42">
        <f>_xlfn.IFERROR(AVERAGE(N18:N22),"")</f>
        <v>26</v>
      </c>
      <c r="O23" s="43">
        <f t="shared" si="2"/>
        <v>23.106714833789276</v>
      </c>
      <c r="P23" s="44">
        <f>_xlfn.IFERROR(AVERAGE(P18:P22),"")</f>
        <v>26.2</v>
      </c>
      <c r="Q23" s="45">
        <f t="shared" si="2"/>
        <v>23.510310917303578</v>
      </c>
      <c r="R23" s="40">
        <f>_xlfn.IFERROR(AVERAGE(R18:R22),"")</f>
        <v>26.419999999999998</v>
      </c>
      <c r="S23" s="41">
        <f t="shared" si="2"/>
        <v>23.78443128887926</v>
      </c>
      <c r="T23" s="42">
        <f>_xlfn.IFERROR(AVERAGE(T18:T22),"")</f>
        <v>26.580000000000002</v>
      </c>
      <c r="U23" s="45">
        <f t="shared" si="2"/>
        <v>23.97112392588442</v>
      </c>
      <c r="V23" s="40">
        <f>_xlfn.IFERROR(AVERAGE(V18:V22),"")</f>
        <v>26.3</v>
      </c>
      <c r="W23" s="45">
        <f t="shared" si="2"/>
        <v>23.620963049150284</v>
      </c>
    </row>
    <row r="24" spans="1:23" ht="13.5">
      <c r="A24" s="53" t="s">
        <v>361</v>
      </c>
      <c r="B24" s="54">
        <v>24.8</v>
      </c>
      <c r="C24" s="34">
        <v>23.582230671462177</v>
      </c>
      <c r="D24" s="54">
        <v>24.7</v>
      </c>
      <c r="E24" s="34">
        <v>23.473792500413182</v>
      </c>
      <c r="F24" s="54">
        <v>24</v>
      </c>
      <c r="G24" s="35">
        <v>22.782497733722018</v>
      </c>
      <c r="H24" s="54">
        <v>25.2</v>
      </c>
      <c r="I24" s="34">
        <v>23.708327501867064</v>
      </c>
      <c r="J24" s="54">
        <v>25.2</v>
      </c>
      <c r="K24" s="34">
        <v>23.71657713799479</v>
      </c>
      <c r="L24" s="54">
        <v>25.1</v>
      </c>
      <c r="M24" s="34">
        <v>23.616928977821914</v>
      </c>
      <c r="N24" s="54">
        <v>24.9</v>
      </c>
      <c r="O24" s="34">
        <v>23.433738738275643</v>
      </c>
      <c r="P24" s="54">
        <v>25.3</v>
      </c>
      <c r="Q24" s="35">
        <v>23.825015385024916</v>
      </c>
      <c r="R24" s="54">
        <v>25.5</v>
      </c>
      <c r="S24" s="34">
        <v>24.12580008583899</v>
      </c>
      <c r="T24" s="54">
        <v>25.7</v>
      </c>
      <c r="U24" s="35">
        <v>24.317610151157247</v>
      </c>
      <c r="V24" s="54">
        <v>25.5</v>
      </c>
      <c r="W24" s="35">
        <v>23.93331925000345</v>
      </c>
    </row>
    <row r="25" spans="1:23" ht="13.5">
      <c r="A25" s="18" t="s">
        <v>362</v>
      </c>
      <c r="B25" s="10">
        <v>24.6</v>
      </c>
      <c r="C25" s="12">
        <v>23.667352142534813</v>
      </c>
      <c r="D25" s="10">
        <v>24.4</v>
      </c>
      <c r="E25" s="12">
        <v>23.557685528133813</v>
      </c>
      <c r="F25" s="10">
        <v>23.8</v>
      </c>
      <c r="G25" s="13">
        <v>22.870724402841624</v>
      </c>
      <c r="H25" s="10">
        <v>24.9</v>
      </c>
      <c r="I25" s="12">
        <v>23.80687496180755</v>
      </c>
      <c r="J25" s="10">
        <v>25</v>
      </c>
      <c r="K25" s="12">
        <v>23.813982285802464</v>
      </c>
      <c r="L25" s="10">
        <v>24.8</v>
      </c>
      <c r="M25" s="12">
        <v>23.718763020124072</v>
      </c>
      <c r="N25" s="10">
        <v>24.6</v>
      </c>
      <c r="O25" s="12">
        <v>23.537231045013773</v>
      </c>
      <c r="P25" s="10">
        <v>25.1</v>
      </c>
      <c r="Q25" s="13">
        <v>23.923661717212426</v>
      </c>
      <c r="R25" s="10">
        <v>25.3</v>
      </c>
      <c r="S25" s="12">
        <v>24.233990660466215</v>
      </c>
      <c r="T25" s="10">
        <v>25.6</v>
      </c>
      <c r="U25" s="13">
        <v>24.42750999250213</v>
      </c>
      <c r="V25" s="10">
        <v>25.4</v>
      </c>
      <c r="W25" s="13">
        <v>24.03174439624413</v>
      </c>
    </row>
    <row r="26" spans="1:23" ht="13.5">
      <c r="A26" s="18" t="s">
        <v>185</v>
      </c>
      <c r="B26" s="10">
        <v>24</v>
      </c>
      <c r="C26" s="12">
        <v>23.749377453834597</v>
      </c>
      <c r="D26" s="10">
        <v>23.9</v>
      </c>
      <c r="E26" s="12">
        <v>23.638544467798013</v>
      </c>
      <c r="F26" s="10">
        <v>23.3</v>
      </c>
      <c r="G26" s="13">
        <v>22.95566275945062</v>
      </c>
      <c r="H26" s="10">
        <v>23.8</v>
      </c>
      <c r="I26" s="12">
        <v>23.902795426255956</v>
      </c>
      <c r="J26" s="10">
        <v>24</v>
      </c>
      <c r="K26" s="12">
        <v>23.90850146882648</v>
      </c>
      <c r="L26" s="10">
        <v>23.6</v>
      </c>
      <c r="M26" s="12">
        <v>23.818087692723125</v>
      </c>
      <c r="N26" s="10">
        <v>23.4</v>
      </c>
      <c r="O26" s="12">
        <v>23.638094778795356</v>
      </c>
      <c r="P26" s="10">
        <v>24.1</v>
      </c>
      <c r="Q26" s="13">
        <v>24.01938161654273</v>
      </c>
      <c r="R26" s="10">
        <v>24.6</v>
      </c>
      <c r="S26" s="12">
        <v>24.339464202689403</v>
      </c>
      <c r="T26" s="10">
        <v>24.7</v>
      </c>
      <c r="U26" s="13">
        <v>24.53466040642791</v>
      </c>
      <c r="V26" s="10">
        <v>24.2</v>
      </c>
      <c r="W26" s="13">
        <v>24.127488569947502</v>
      </c>
    </row>
    <row r="27" spans="1:23" ht="13.5">
      <c r="A27" s="18" t="s">
        <v>186</v>
      </c>
      <c r="B27" s="10">
        <v>25.5</v>
      </c>
      <c r="C27" s="12">
        <v>23.82822505225417</v>
      </c>
      <c r="D27" s="10">
        <v>25.4</v>
      </c>
      <c r="E27" s="12">
        <v>23.716298173806525</v>
      </c>
      <c r="F27" s="10">
        <v>24.7</v>
      </c>
      <c r="G27" s="13">
        <v>23.037220089440126</v>
      </c>
      <c r="H27" s="10">
        <v>25.6</v>
      </c>
      <c r="I27" s="12">
        <v>23.995978938379388</v>
      </c>
      <c r="J27" s="10">
        <v>25.6</v>
      </c>
      <c r="K27" s="12">
        <v>24.00001997324202</v>
      </c>
      <c r="L27" s="10">
        <v>25.5</v>
      </c>
      <c r="M27" s="12">
        <v>23.91477865579254</v>
      </c>
      <c r="N27" s="10">
        <v>25.3</v>
      </c>
      <c r="O27" s="12">
        <v>23.736190900108333</v>
      </c>
      <c r="P27" s="10">
        <v>25.7</v>
      </c>
      <c r="Q27" s="13">
        <v>24.112049305132864</v>
      </c>
      <c r="R27" s="10">
        <v>26.1</v>
      </c>
      <c r="S27" s="12">
        <v>24.44205504933379</v>
      </c>
      <c r="T27" s="10">
        <v>26.3</v>
      </c>
      <c r="U27" s="13">
        <v>24.638880540642035</v>
      </c>
      <c r="V27" s="10">
        <v>25.9</v>
      </c>
      <c r="W27" s="13">
        <v>24.220426643503078</v>
      </c>
    </row>
    <row r="28" spans="1:23" ht="13.5">
      <c r="A28" s="18" t="s">
        <v>187</v>
      </c>
      <c r="B28" s="14">
        <v>25.9</v>
      </c>
      <c r="C28" s="15">
        <v>23.90381269230953</v>
      </c>
      <c r="D28" s="14">
        <v>25.8</v>
      </c>
      <c r="E28" s="15">
        <v>23.79087441910429</v>
      </c>
      <c r="F28" s="14">
        <v>25.1</v>
      </c>
      <c r="G28" s="16">
        <v>23.115304190528775</v>
      </c>
      <c r="H28" s="14">
        <v>26.4</v>
      </c>
      <c r="I28" s="15">
        <v>24.086312202874925</v>
      </c>
      <c r="J28" s="14">
        <v>26.3</v>
      </c>
      <c r="K28" s="15">
        <v>24.088421662938636</v>
      </c>
      <c r="L28" s="14">
        <v>26.4</v>
      </c>
      <c r="M28" s="15">
        <v>24.008707422253742</v>
      </c>
      <c r="N28" s="14">
        <v>26.2</v>
      </c>
      <c r="O28" s="15">
        <v>23.83137692275439</v>
      </c>
      <c r="P28" s="14">
        <v>26.3</v>
      </c>
      <c r="Q28" s="16">
        <v>24.201537566225287</v>
      </c>
      <c r="R28" s="14">
        <v>26.6</v>
      </c>
      <c r="S28" s="15">
        <v>24.54159421535634</v>
      </c>
      <c r="T28" s="14">
        <v>26.8</v>
      </c>
      <c r="U28" s="16">
        <v>24.73998741673753</v>
      </c>
      <c r="V28" s="14">
        <v>26.4</v>
      </c>
      <c r="W28" s="16">
        <v>24.310431102088113</v>
      </c>
    </row>
    <row r="29" spans="1:23" ht="13.5">
      <c r="A29" s="39" t="s">
        <v>18</v>
      </c>
      <c r="B29" s="40">
        <f>_xlfn.IFERROR(AVERAGE(B24:B28),"")</f>
        <v>24.96</v>
      </c>
      <c r="C29" s="41">
        <f aca="true" t="shared" si="3" ref="C29:W29">AVERAGE(C24:C28)</f>
        <v>23.74619960247906</v>
      </c>
      <c r="D29" s="42">
        <f>_xlfn.IFERROR(AVERAGE(D24:D28),"")</f>
        <v>24.84</v>
      </c>
      <c r="E29" s="43">
        <f t="shared" si="3"/>
        <v>23.635439017851166</v>
      </c>
      <c r="F29" s="44">
        <f>_xlfn.IFERROR(AVERAGE(F24:F28),"")</f>
        <v>24.18</v>
      </c>
      <c r="G29" s="45">
        <f t="shared" si="3"/>
        <v>22.952281835196633</v>
      </c>
      <c r="H29" s="40">
        <f>_xlfn.IFERROR(AVERAGE(H24:H28),"")</f>
        <v>25.18</v>
      </c>
      <c r="I29" s="41">
        <f t="shared" si="3"/>
        <v>23.900057806236976</v>
      </c>
      <c r="J29" s="42">
        <f>_xlfn.IFERROR(AVERAGE(J24:J28),"")</f>
        <v>25.220000000000002</v>
      </c>
      <c r="K29" s="43">
        <f t="shared" si="3"/>
        <v>23.905500505760877</v>
      </c>
      <c r="L29" s="44">
        <f>_xlfn.IFERROR(AVERAGE(L24:L28),"")</f>
        <v>25.080000000000002</v>
      </c>
      <c r="M29" s="41">
        <f t="shared" si="3"/>
        <v>23.81545315374308</v>
      </c>
      <c r="N29" s="42">
        <f>_xlfn.IFERROR(AVERAGE(N24:N28),"")</f>
        <v>24.880000000000003</v>
      </c>
      <c r="O29" s="43">
        <f t="shared" si="3"/>
        <v>23.635326476989498</v>
      </c>
      <c r="P29" s="44">
        <f>_xlfn.IFERROR(AVERAGE(P24:P28),"")</f>
        <v>25.3</v>
      </c>
      <c r="Q29" s="45">
        <f t="shared" si="3"/>
        <v>24.01632911802764</v>
      </c>
      <c r="R29" s="40">
        <f>_xlfn.IFERROR(AVERAGE(R24:R28),"")</f>
        <v>25.619999999999997</v>
      </c>
      <c r="S29" s="41">
        <f t="shared" si="3"/>
        <v>24.336580842736947</v>
      </c>
      <c r="T29" s="42">
        <f>_xlfn.IFERROR(AVERAGE(T24:T28),"")</f>
        <v>25.82</v>
      </c>
      <c r="U29" s="45">
        <f t="shared" si="3"/>
        <v>24.53172970149337</v>
      </c>
      <c r="V29" s="40">
        <f>_xlfn.IFERROR(AVERAGE(V24:V28),"")</f>
        <v>25.48</v>
      </c>
      <c r="W29" s="45">
        <f t="shared" si="3"/>
        <v>24.124681992357257</v>
      </c>
    </row>
    <row r="30" spans="1:23" ht="13.5">
      <c r="A30" s="53" t="s">
        <v>363</v>
      </c>
      <c r="B30" s="54">
        <v>25.9</v>
      </c>
      <c r="C30" s="34">
        <v>23.976057346750952</v>
      </c>
      <c r="D30" s="54">
        <v>25.9</v>
      </c>
      <c r="E30" s="34">
        <v>23.86219974646657</v>
      </c>
      <c r="F30" s="54">
        <v>25.1</v>
      </c>
      <c r="G30" s="35">
        <v>23.189823335732363</v>
      </c>
      <c r="H30" s="54">
        <v>25.8</v>
      </c>
      <c r="I30" s="34">
        <v>24.173678614123734</v>
      </c>
      <c r="J30" s="54">
        <v>25.8</v>
      </c>
      <c r="K30" s="34">
        <v>24.173589061104792</v>
      </c>
      <c r="L30" s="54">
        <v>25.7</v>
      </c>
      <c r="M30" s="34">
        <v>24.099741470261286</v>
      </c>
      <c r="N30" s="54">
        <v>25.5</v>
      </c>
      <c r="O30" s="34">
        <v>23.92350712850603</v>
      </c>
      <c r="P30" s="54">
        <v>25.9</v>
      </c>
      <c r="Q30" s="35">
        <v>24.28771789796149</v>
      </c>
      <c r="R30" s="54">
        <v>26.3</v>
      </c>
      <c r="S30" s="34">
        <v>24.637909769501583</v>
      </c>
      <c r="T30" s="54">
        <v>26.5</v>
      </c>
      <c r="U30" s="35">
        <v>24.837796422521116</v>
      </c>
      <c r="V30" s="54">
        <v>25.9</v>
      </c>
      <c r="W30" s="35">
        <v>24.39737221762997</v>
      </c>
    </row>
    <row r="31" spans="1:23" ht="13.5">
      <c r="A31" s="18" t="s">
        <v>364</v>
      </c>
      <c r="B31" s="10">
        <v>26.6</v>
      </c>
      <c r="C31" s="12">
        <v>24.044875133530155</v>
      </c>
      <c r="D31" s="10">
        <v>26.6</v>
      </c>
      <c r="E31" s="12">
        <v>23.93019933984774</v>
      </c>
      <c r="F31" s="10">
        <v>25.8</v>
      </c>
      <c r="G31" s="13">
        <v>23.260686246527086</v>
      </c>
      <c r="H31" s="10">
        <v>27.1</v>
      </c>
      <c r="I31" s="12">
        <v>24.2579583209657</v>
      </c>
      <c r="J31" s="10">
        <v>26.9</v>
      </c>
      <c r="K31" s="12">
        <v>24.25540345321494</v>
      </c>
      <c r="L31" s="10">
        <v>27.1</v>
      </c>
      <c r="M31" s="12">
        <v>24.187744397550844</v>
      </c>
      <c r="N31" s="10">
        <v>26.9</v>
      </c>
      <c r="O31" s="12">
        <v>24.01243281843005</v>
      </c>
      <c r="P31" s="10">
        <v>27</v>
      </c>
      <c r="Q31" s="13">
        <v>24.370460689660852</v>
      </c>
      <c r="R31" s="10">
        <v>27.3</v>
      </c>
      <c r="S31" s="12">
        <v>24.73082724526535</v>
      </c>
      <c r="T31" s="10">
        <v>27.5</v>
      </c>
      <c r="U31" s="13">
        <v>24.932121826982726</v>
      </c>
      <c r="V31" s="10">
        <v>27.1</v>
      </c>
      <c r="W31" s="13">
        <v>24.481118250035607</v>
      </c>
    </row>
    <row r="32" spans="1:23" ht="13.5">
      <c r="A32" s="18" t="s">
        <v>188</v>
      </c>
      <c r="B32" s="10">
        <v>25.9</v>
      </c>
      <c r="C32" s="12">
        <v>24.110181261442577</v>
      </c>
      <c r="D32" s="10">
        <v>25.8</v>
      </c>
      <c r="E32" s="12">
        <v>23.994796918421315</v>
      </c>
      <c r="F32" s="10">
        <v>25.1</v>
      </c>
      <c r="G32" s="13">
        <v>23.327802077729487</v>
      </c>
      <c r="H32" s="10">
        <v>26</v>
      </c>
      <c r="I32" s="12">
        <v>24.339028329694905</v>
      </c>
      <c r="J32" s="10">
        <v>25.9</v>
      </c>
      <c r="K32" s="12">
        <v>24.33374501261646</v>
      </c>
      <c r="L32" s="10">
        <v>25.9</v>
      </c>
      <c r="M32" s="12">
        <v>24.27257611868545</v>
      </c>
      <c r="N32" s="10">
        <v>25.7</v>
      </c>
      <c r="O32" s="12">
        <v>24.098002601208975</v>
      </c>
      <c r="P32" s="10">
        <v>26</v>
      </c>
      <c r="Q32" s="13">
        <v>24.44963542132784</v>
      </c>
      <c r="R32" s="10">
        <v>26.4</v>
      </c>
      <c r="S32" s="12">
        <v>24.820170086472004</v>
      </c>
      <c r="T32" s="10">
        <v>26.6</v>
      </c>
      <c r="U32" s="13">
        <v>25.02277731642518</v>
      </c>
      <c r="V32" s="10">
        <v>26</v>
      </c>
      <c r="W32" s="13">
        <v>24.561535676141872</v>
      </c>
    </row>
    <row r="33" spans="1:23" ht="13.5">
      <c r="A33" s="18" t="s">
        <v>189</v>
      </c>
      <c r="B33" s="10">
        <v>26.2</v>
      </c>
      <c r="C33" s="12">
        <v>24.171889996602662</v>
      </c>
      <c r="D33" s="10">
        <v>26.1</v>
      </c>
      <c r="E33" s="12">
        <v>24.055914655746925</v>
      </c>
      <c r="F33" s="10">
        <v>25.4</v>
      </c>
      <c r="G33" s="13">
        <v>23.39108041599295</v>
      </c>
      <c r="H33" s="10">
        <v>26.5</v>
      </c>
      <c r="I33" s="12">
        <v>24.416762646561033</v>
      </c>
      <c r="J33" s="10">
        <v>26.5</v>
      </c>
      <c r="K33" s="12">
        <v>24.40849294971738</v>
      </c>
      <c r="L33" s="10">
        <v>26.4</v>
      </c>
      <c r="M33" s="12">
        <v>24.354093105886804</v>
      </c>
      <c r="N33" s="10">
        <v>26.3</v>
      </c>
      <c r="O33" s="12">
        <v>24.180062718484812</v>
      </c>
      <c r="P33" s="10">
        <v>26.6</v>
      </c>
      <c r="Q33" s="13">
        <v>24.525110886903082</v>
      </c>
      <c r="R33" s="10">
        <v>27</v>
      </c>
      <c r="S33" s="12">
        <v>24.905760126477468</v>
      </c>
      <c r="T33" s="10">
        <v>27.2</v>
      </c>
      <c r="U33" s="13">
        <v>25.109576550091088</v>
      </c>
      <c r="V33" s="10">
        <v>26.7</v>
      </c>
      <c r="W33" s="13">
        <v>24.638489446606094</v>
      </c>
    </row>
    <row r="34" spans="1:23" ht="13.5">
      <c r="A34" s="18" t="s">
        <v>190</v>
      </c>
      <c r="B34" s="14">
        <v>26.1</v>
      </c>
      <c r="C34" s="15">
        <v>24.22991465172778</v>
      </c>
      <c r="D34" s="14">
        <v>26</v>
      </c>
      <c r="E34" s="15">
        <v>24.113473126283864</v>
      </c>
      <c r="F34" s="14">
        <v>25.3</v>
      </c>
      <c r="G34" s="16">
        <v>23.450431293678104</v>
      </c>
      <c r="H34" s="14">
        <v>26.4</v>
      </c>
      <c r="I34" s="15">
        <v>24.491032460730143</v>
      </c>
      <c r="J34" s="14">
        <v>26.4</v>
      </c>
      <c r="K34" s="15">
        <v>24.479525685566223</v>
      </c>
      <c r="L34" s="14">
        <v>26.4</v>
      </c>
      <c r="M34" s="15">
        <v>24.4321486737767</v>
      </c>
      <c r="N34" s="14">
        <v>26.2</v>
      </c>
      <c r="O34" s="15">
        <v>24.25845740693453</v>
      </c>
      <c r="P34" s="14">
        <v>26.5</v>
      </c>
      <c r="Q34" s="16">
        <v>24.59675544155593</v>
      </c>
      <c r="R34" s="14">
        <v>26.9</v>
      </c>
      <c r="S34" s="15">
        <v>24.98741809971668</v>
      </c>
      <c r="T34" s="14">
        <v>27.1</v>
      </c>
      <c r="U34" s="16">
        <v>25.19233373344602</v>
      </c>
      <c r="V34" s="14">
        <v>26.7</v>
      </c>
      <c r="W34" s="16">
        <v>24.7118432707139</v>
      </c>
    </row>
    <row r="35" spans="1:23" ht="13.5">
      <c r="A35" s="39" t="s">
        <v>19</v>
      </c>
      <c r="B35" s="40">
        <f>_xlfn.IFERROR(AVERAGE(B30:B34),"")</f>
        <v>26.140000000000004</v>
      </c>
      <c r="C35" s="41">
        <f aca="true" t="shared" si="4" ref="C35:W35">AVERAGE(C30:C34)</f>
        <v>24.106583678010825</v>
      </c>
      <c r="D35" s="42">
        <f>_xlfn.IFERROR(AVERAGE(D30:D34),"")</f>
        <v>26.080000000000002</v>
      </c>
      <c r="E35" s="43">
        <f t="shared" si="4"/>
        <v>23.99131675735328</v>
      </c>
      <c r="F35" s="44">
        <f>_xlfn.IFERROR(AVERAGE(F30:F34),"")</f>
        <v>25.34</v>
      </c>
      <c r="G35" s="45">
        <f t="shared" si="4"/>
        <v>23.323964673931997</v>
      </c>
      <c r="H35" s="40">
        <f>_xlfn.IFERROR(AVERAGE(H30:H34),"")</f>
        <v>26.360000000000003</v>
      </c>
      <c r="I35" s="41">
        <f t="shared" si="4"/>
        <v>24.3356920744151</v>
      </c>
      <c r="J35" s="42">
        <f>_xlfn.IFERROR(AVERAGE(J30:J34),"")</f>
        <v>26.3</v>
      </c>
      <c r="K35" s="43">
        <f t="shared" si="4"/>
        <v>24.33015123244396</v>
      </c>
      <c r="L35" s="44">
        <f>_xlfn.IFERROR(AVERAGE(L30:L34),"")</f>
        <v>26.3</v>
      </c>
      <c r="M35" s="41">
        <f t="shared" si="4"/>
        <v>24.269260753232214</v>
      </c>
      <c r="N35" s="42">
        <f>_xlfn.IFERROR(AVERAGE(N30:N34),"")</f>
        <v>26.119999999999997</v>
      </c>
      <c r="O35" s="43">
        <f t="shared" si="4"/>
        <v>24.094492534712877</v>
      </c>
      <c r="P35" s="44">
        <f>_xlfn.IFERROR(AVERAGE(P30:P34),"")</f>
        <v>26.4</v>
      </c>
      <c r="Q35" s="45">
        <f t="shared" si="4"/>
        <v>24.44593606748184</v>
      </c>
      <c r="R35" s="40">
        <f>_xlfn.IFERROR(AVERAGE(R30:R34),"")</f>
        <v>26.78</v>
      </c>
      <c r="S35" s="41">
        <f t="shared" si="4"/>
        <v>24.816417065486615</v>
      </c>
      <c r="T35" s="42">
        <f>_xlfn.IFERROR(AVERAGE(T30:T34),"")</f>
        <v>26.98</v>
      </c>
      <c r="U35" s="45">
        <f t="shared" si="4"/>
        <v>25.018921169893225</v>
      </c>
      <c r="V35" s="40">
        <f>_xlfn.IFERROR(AVERAGE(V30:V34),"")</f>
        <v>26.48</v>
      </c>
      <c r="W35" s="45">
        <f t="shared" si="4"/>
        <v>24.558071772225485</v>
      </c>
    </row>
    <row r="36" spans="1:23" ht="13.5">
      <c r="A36" s="11" t="s">
        <v>365</v>
      </c>
      <c r="B36" s="10">
        <v>25.5</v>
      </c>
      <c r="C36" s="34">
        <v>24.284167600003343</v>
      </c>
      <c r="D36" s="10">
        <v>25.3</v>
      </c>
      <c r="E36" s="34">
        <v>24.16739128123357</v>
      </c>
      <c r="F36" s="10">
        <v>24.7</v>
      </c>
      <c r="G36" s="35">
        <v>23.505765219693217</v>
      </c>
      <c r="H36" s="10">
        <v>25.9</v>
      </c>
      <c r="I36" s="34">
        <v>24.561706368313438</v>
      </c>
      <c r="J36" s="10">
        <v>25.9</v>
      </c>
      <c r="K36" s="34">
        <v>24.546721050393536</v>
      </c>
      <c r="L36" s="10">
        <v>25.9</v>
      </c>
      <c r="M36" s="34">
        <v>24.506593307983184</v>
      </c>
      <c r="N36" s="10">
        <v>25.7</v>
      </c>
      <c r="O36" s="34">
        <v>24.333029296467338</v>
      </c>
      <c r="P36" s="10">
        <v>26</v>
      </c>
      <c r="Q36" s="35">
        <v>24.664437273089316</v>
      </c>
      <c r="R36" s="10">
        <v>26.4</v>
      </c>
      <c r="S36" s="34">
        <v>25.064964184021967</v>
      </c>
      <c r="T36" s="10">
        <v>26.6</v>
      </c>
      <c r="U36" s="35">
        <v>25.270864207105316</v>
      </c>
      <c r="V36" s="10">
        <v>26.2</v>
      </c>
      <c r="W36" s="35">
        <v>24.781459928832795</v>
      </c>
    </row>
    <row r="37" spans="1:23" ht="13.5">
      <c r="A37" s="11" t="s">
        <v>191</v>
      </c>
      <c r="B37" s="10">
        <v>24.9</v>
      </c>
      <c r="C37" s="12">
        <v>24.334560315080445</v>
      </c>
      <c r="D37" s="10">
        <v>24.7</v>
      </c>
      <c r="E37" s="12">
        <v>24.217586455436052</v>
      </c>
      <c r="F37" s="10">
        <v>24</v>
      </c>
      <c r="G37" s="13">
        <v>23.55699322872163</v>
      </c>
      <c r="H37" s="10">
        <v>24.5</v>
      </c>
      <c r="I37" s="12">
        <v>24.628650637716092</v>
      </c>
      <c r="J37" s="10">
        <v>24.6</v>
      </c>
      <c r="K37" s="12">
        <v>24.60995650745273</v>
      </c>
      <c r="L37" s="10">
        <v>24.4</v>
      </c>
      <c r="M37" s="12">
        <v>24.577275037188286</v>
      </c>
      <c r="N37" s="10">
        <v>24.2</v>
      </c>
      <c r="O37" s="12">
        <v>24.40361984361152</v>
      </c>
      <c r="P37" s="10">
        <v>24.8</v>
      </c>
      <c r="Q37" s="13">
        <v>24.728024697294423</v>
      </c>
      <c r="R37" s="10">
        <v>25.3</v>
      </c>
      <c r="S37" s="12">
        <v>25.13821857185097</v>
      </c>
      <c r="T37" s="10">
        <v>25.5</v>
      </c>
      <c r="U37" s="13">
        <v>25.34498504922673</v>
      </c>
      <c r="V37" s="10">
        <v>24.8</v>
      </c>
      <c r="W37" s="13">
        <v>24.847201611987863</v>
      </c>
    </row>
    <row r="38" spans="1:23" ht="13.5">
      <c r="A38" s="11" t="s">
        <v>192</v>
      </c>
      <c r="B38" s="10">
        <v>26</v>
      </c>
      <c r="C38" s="12">
        <v>24.38100343851891</v>
      </c>
      <c r="D38" s="10">
        <v>25.9</v>
      </c>
      <c r="E38" s="12">
        <v>24.2639744067707</v>
      </c>
      <c r="F38" s="10">
        <v>25.3</v>
      </c>
      <c r="G38" s="13">
        <v>23.604026950059296</v>
      </c>
      <c r="H38" s="10">
        <v>26.6</v>
      </c>
      <c r="I38" s="12">
        <v>24.69172951619427</v>
      </c>
      <c r="J38" s="10">
        <v>26.4</v>
      </c>
      <c r="K38" s="12">
        <v>24.669109402257586</v>
      </c>
      <c r="L38" s="10">
        <v>26.6</v>
      </c>
      <c r="M38" s="12">
        <v>24.644039847813772</v>
      </c>
      <c r="N38" s="10">
        <v>26.4</v>
      </c>
      <c r="O38" s="12">
        <v>24.470069798836867</v>
      </c>
      <c r="P38" s="10">
        <v>26.5</v>
      </c>
      <c r="Q38" s="13">
        <v>24.787386476854202</v>
      </c>
      <c r="R38" s="10">
        <v>26.9</v>
      </c>
      <c r="S38" s="12">
        <v>25.20700206828108</v>
      </c>
      <c r="T38" s="10">
        <v>27.1</v>
      </c>
      <c r="U38" s="13">
        <v>25.41451568903507</v>
      </c>
      <c r="V38" s="10">
        <v>26.7</v>
      </c>
      <c r="W38" s="13">
        <v>24.908930287781565</v>
      </c>
    </row>
    <row r="39" spans="1:23" ht="13.5">
      <c r="A39" s="11" t="s">
        <v>193</v>
      </c>
      <c r="B39" s="10">
        <v>26.3</v>
      </c>
      <c r="C39" s="12">
        <v>24.42340687573565</v>
      </c>
      <c r="D39" s="10">
        <v>26.2</v>
      </c>
      <c r="E39" s="12">
        <v>24.306469389221874</v>
      </c>
      <c r="F39" s="10">
        <v>25.5</v>
      </c>
      <c r="G39" s="13">
        <v>23.646778697076705</v>
      </c>
      <c r="H39" s="10">
        <v>26.9</v>
      </c>
      <c r="I39" s="12">
        <v>24.75080557713876</v>
      </c>
      <c r="J39" s="10">
        <v>26.7</v>
      </c>
      <c r="K39" s="12">
        <v>24.7240572370673</v>
      </c>
      <c r="L39" s="10">
        <v>26.9</v>
      </c>
      <c r="M39" s="12">
        <v>24.70673214015961</v>
      </c>
      <c r="N39" s="10">
        <v>26.7</v>
      </c>
      <c r="O39" s="12">
        <v>24.53221970623978</v>
      </c>
      <c r="P39" s="10">
        <v>26.8</v>
      </c>
      <c r="Q39" s="13">
        <v>24.842392163153875</v>
      </c>
      <c r="R39" s="10">
        <v>27.2</v>
      </c>
      <c r="S39" s="12">
        <v>25.27113671335463</v>
      </c>
      <c r="T39" s="10">
        <v>27.4</v>
      </c>
      <c r="U39" s="13">
        <v>25.479278528998577</v>
      </c>
      <c r="V39" s="10">
        <v>26.9</v>
      </c>
      <c r="W39" s="13">
        <v>24.966508091625542</v>
      </c>
    </row>
    <row r="40" spans="1:23" ht="13.5">
      <c r="A40" s="11" t="s">
        <v>194</v>
      </c>
      <c r="B40" s="17">
        <v>25.5</v>
      </c>
      <c r="C40" s="12">
        <v>24.4616799212519</v>
      </c>
      <c r="D40" s="17">
        <v>25.4</v>
      </c>
      <c r="E40" s="12">
        <v>24.344984260466703</v>
      </c>
      <c r="F40" s="17">
        <v>24.7</v>
      </c>
      <c r="G40" s="13">
        <v>23.685161578098885</v>
      </c>
      <c r="H40" s="17">
        <v>26</v>
      </c>
      <c r="I40" s="12">
        <v>24.80574010723207</v>
      </c>
      <c r="J40" s="17">
        <v>25.8</v>
      </c>
      <c r="K40" s="12">
        <v>24.774677970219162</v>
      </c>
      <c r="L40" s="17">
        <v>26</v>
      </c>
      <c r="M40" s="12">
        <v>24.765195224431316</v>
      </c>
      <c r="N40" s="17">
        <v>25.8</v>
      </c>
      <c r="O40" s="12">
        <v>24.58991043370454</v>
      </c>
      <c r="P40" s="17">
        <v>25.9</v>
      </c>
      <c r="Q40" s="13">
        <v>24.892912460114445</v>
      </c>
      <c r="R40" s="17">
        <v>26.3</v>
      </c>
      <c r="S40" s="12">
        <v>25.330446426097488</v>
      </c>
      <c r="T40" s="17">
        <v>26.5</v>
      </c>
      <c r="U40" s="13">
        <v>25.539099573041756</v>
      </c>
      <c r="V40" s="17">
        <v>25.9</v>
      </c>
      <c r="W40" s="13">
        <v>25.019797742000648</v>
      </c>
    </row>
    <row r="41" spans="1:23" ht="13.5">
      <c r="A41" s="11" t="s">
        <v>195</v>
      </c>
      <c r="B41" s="14">
        <v>27</v>
      </c>
      <c r="C41" s="15">
        <v>24.49573141375666</v>
      </c>
      <c r="D41" s="14">
        <v>26.8</v>
      </c>
      <c r="E41" s="15">
        <v>24.37943062452881</v>
      </c>
      <c r="F41" s="14">
        <v>26.2</v>
      </c>
      <c r="G41" s="16">
        <v>23.719089629266037</v>
      </c>
      <c r="H41" s="14">
        <v>27.6</v>
      </c>
      <c r="I41" s="15">
        <v>24.85639353225495</v>
      </c>
      <c r="J41" s="14">
        <v>27.4</v>
      </c>
      <c r="K41" s="15">
        <v>24.820850339656083</v>
      </c>
      <c r="L41" s="14">
        <v>27.6</v>
      </c>
      <c r="M41" s="15">
        <v>24.819271854719226</v>
      </c>
      <c r="N41" s="14">
        <v>27.4</v>
      </c>
      <c r="O41" s="15">
        <v>24.64298373134866</v>
      </c>
      <c r="P41" s="14">
        <v>27.5</v>
      </c>
      <c r="Q41" s="16">
        <v>24.93881960892486</v>
      </c>
      <c r="R41" s="14">
        <v>27.9</v>
      </c>
      <c r="S41" s="15">
        <v>25.38475766728541</v>
      </c>
      <c r="T41" s="14">
        <v>28.1</v>
      </c>
      <c r="U41" s="16">
        <v>25.593809058056884</v>
      </c>
      <c r="V41" s="14">
        <v>27.7</v>
      </c>
      <c r="W41" s="16">
        <v>25.06866297821417</v>
      </c>
    </row>
    <row r="42" spans="1:23" ht="13.5">
      <c r="A42" s="39" t="s">
        <v>20</v>
      </c>
      <c r="B42" s="42">
        <f>_xlfn.IFERROR(AVERAGE(B36:B41),"")</f>
        <v>25.866666666666664</v>
      </c>
      <c r="C42" s="43">
        <f aca="true" t="shared" si="5" ref="C42:W42">AVERAGE(C36:C41)</f>
        <v>24.396758260724482</v>
      </c>
      <c r="D42" s="42">
        <f>_xlfn.IFERROR(AVERAGE(D36:D41),"")</f>
        <v>25.71666666666667</v>
      </c>
      <c r="E42" s="43">
        <f t="shared" si="5"/>
        <v>24.27997273627629</v>
      </c>
      <c r="F42" s="42">
        <f>_xlfn.IFERROR(AVERAGE(F36:F41),"")</f>
        <v>25.066666666666666</v>
      </c>
      <c r="G42" s="45">
        <f t="shared" si="5"/>
        <v>23.619635883819296</v>
      </c>
      <c r="H42" s="42">
        <f>_xlfn.IFERROR(AVERAGE(H36:H41),"")</f>
        <v>26.25</v>
      </c>
      <c r="I42" s="43">
        <f t="shared" si="5"/>
        <v>24.715837623141596</v>
      </c>
      <c r="J42" s="42">
        <f>_xlfn.IFERROR(AVERAGE(J36:J41),"")</f>
        <v>26.133333333333336</v>
      </c>
      <c r="K42" s="43">
        <f t="shared" si="5"/>
        <v>24.690895417841066</v>
      </c>
      <c r="L42" s="42">
        <f>_xlfn.IFERROR(AVERAGE(L36:L41),"")</f>
        <v>26.233333333333334</v>
      </c>
      <c r="M42" s="43">
        <f t="shared" si="5"/>
        <v>24.669851235382566</v>
      </c>
      <c r="N42" s="42">
        <f>_xlfn.IFERROR(AVERAGE(N36:N41),"")</f>
        <v>26.033333333333335</v>
      </c>
      <c r="O42" s="43">
        <f t="shared" si="5"/>
        <v>24.495305468368116</v>
      </c>
      <c r="P42" s="42">
        <f>_xlfn.IFERROR(AVERAGE(P36:P41),"")</f>
        <v>26.25</v>
      </c>
      <c r="Q42" s="45">
        <f t="shared" si="5"/>
        <v>24.808995446571853</v>
      </c>
      <c r="R42" s="42">
        <f>_xlfn.IFERROR(AVERAGE(R36:R41),"")</f>
        <v>26.666666666666668</v>
      </c>
      <c r="S42" s="43">
        <f t="shared" si="5"/>
        <v>25.232754271815256</v>
      </c>
      <c r="T42" s="42">
        <f>_xlfn.IFERROR(AVERAGE(T36:T41),"")</f>
        <v>26.866666666666664</v>
      </c>
      <c r="U42" s="45">
        <f t="shared" si="5"/>
        <v>25.44042535091072</v>
      </c>
      <c r="V42" s="42">
        <f>_xlfn.IFERROR(AVERAGE(V36:V41),"")</f>
        <v>26.366666666666664</v>
      </c>
      <c r="W42" s="45">
        <f t="shared" si="5"/>
        <v>24.93209344007376</v>
      </c>
    </row>
    <row r="43" spans="1:23" ht="14.25" thickBot="1">
      <c r="A43" s="46" t="s">
        <v>366</v>
      </c>
      <c r="B43" s="49">
        <f aca="true" t="shared" si="6" ref="B43:W43">AVERAGE(B6:B10,B12:B16,B18:B22,B24:B28,B30:B34,B36:B41)</f>
        <v>25.325806451612905</v>
      </c>
      <c r="C43" s="48">
        <f t="shared" si="6"/>
        <v>23.461419466259414</v>
      </c>
      <c r="D43" s="49">
        <f t="shared" si="6"/>
        <v>25.219354838709673</v>
      </c>
      <c r="E43" s="48">
        <f t="shared" si="6"/>
        <v>23.354917427230134</v>
      </c>
      <c r="F43" s="49">
        <f t="shared" si="6"/>
        <v>24.516129032258064</v>
      </c>
      <c r="G43" s="51">
        <f t="shared" si="6"/>
        <v>22.654992144847004</v>
      </c>
      <c r="H43" s="49">
        <f t="shared" si="6"/>
        <v>25.6</v>
      </c>
      <c r="I43" s="48">
        <f t="shared" si="6"/>
        <v>23.60602333879108</v>
      </c>
      <c r="J43" s="49">
        <f t="shared" si="6"/>
        <v>25.535483870967738</v>
      </c>
      <c r="K43" s="48">
        <f t="shared" si="6"/>
        <v>23.604984417742404</v>
      </c>
      <c r="L43" s="49">
        <f t="shared" si="6"/>
        <v>25.532258064516128</v>
      </c>
      <c r="M43" s="48">
        <f t="shared" si="6"/>
        <v>23.519430243348985</v>
      </c>
      <c r="N43" s="49">
        <f t="shared" si="6"/>
        <v>25.32903225806452</v>
      </c>
      <c r="O43" s="48">
        <f t="shared" si="6"/>
        <v>23.332306334010838</v>
      </c>
      <c r="P43" s="49">
        <f t="shared" si="6"/>
        <v>25.629032258064516</v>
      </c>
      <c r="Q43" s="51">
        <f t="shared" si="6"/>
        <v>23.7121750771145</v>
      </c>
      <c r="R43" s="49">
        <f t="shared" si="6"/>
        <v>25.919354838709673</v>
      </c>
      <c r="S43" s="48">
        <f t="shared" si="6"/>
        <v>24.02180345555139</v>
      </c>
      <c r="T43" s="49">
        <f t="shared" si="6"/>
        <v>26.109677419354842</v>
      </c>
      <c r="U43" s="51">
        <f t="shared" si="6"/>
        <v>24.21338469744869</v>
      </c>
      <c r="V43" s="49">
        <f t="shared" si="6"/>
        <v>25.761290322580646</v>
      </c>
      <c r="W43" s="51">
        <f t="shared" si="6"/>
        <v>23.829783409651203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21" activePane="bottomRight" state="frozen"/>
      <selection pane="topLeft" activeCell="B35" sqref="B35:W35"/>
      <selection pane="topRight" activeCell="B35" sqref="B35:W35"/>
      <selection pane="bottomLeft" activeCell="B35" sqref="B35:W35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422</v>
      </c>
      <c r="B6" s="54">
        <v>25.9</v>
      </c>
      <c r="C6" s="34">
        <v>24.49573141375666</v>
      </c>
      <c r="D6" s="54">
        <v>25.8</v>
      </c>
      <c r="E6" s="34">
        <v>24.37943062452881</v>
      </c>
      <c r="F6" s="54">
        <v>25.1</v>
      </c>
      <c r="G6" s="35">
        <v>23.719089629266037</v>
      </c>
      <c r="H6" s="54">
        <v>26.3</v>
      </c>
      <c r="I6" s="34">
        <v>24.85639353225495</v>
      </c>
      <c r="J6" s="54">
        <v>26.3</v>
      </c>
      <c r="K6" s="34">
        <v>24.820850339656083</v>
      </c>
      <c r="L6" s="54">
        <v>26.3</v>
      </c>
      <c r="M6" s="34">
        <v>24.819271854719226</v>
      </c>
      <c r="N6" s="54">
        <v>26.1</v>
      </c>
      <c r="O6" s="34">
        <v>24.64298373134866</v>
      </c>
      <c r="P6" s="54">
        <v>26.4</v>
      </c>
      <c r="Q6" s="35">
        <v>24.93881960892486</v>
      </c>
      <c r="R6" s="54">
        <v>26.8</v>
      </c>
      <c r="S6" s="34">
        <v>25.38475766728541</v>
      </c>
      <c r="T6" s="54">
        <v>27</v>
      </c>
      <c r="U6" s="35">
        <v>25.593809058056884</v>
      </c>
      <c r="V6" s="54">
        <v>26.6</v>
      </c>
      <c r="W6" s="35">
        <v>25.06866297821417</v>
      </c>
    </row>
    <row r="7" spans="1:23" ht="13.5">
      <c r="A7" s="18" t="s">
        <v>367</v>
      </c>
      <c r="B7" s="10">
        <v>24.8</v>
      </c>
      <c r="C7" s="12">
        <v>24.525469921218132</v>
      </c>
      <c r="D7" s="10">
        <v>24.6</v>
      </c>
      <c r="E7" s="12">
        <v>24.409719009720188</v>
      </c>
      <c r="F7" s="10">
        <v>24</v>
      </c>
      <c r="G7" s="13">
        <v>23.748477969697802</v>
      </c>
      <c r="H7" s="10">
        <v>24.8</v>
      </c>
      <c r="I7" s="12">
        <v>24.902625879951287</v>
      </c>
      <c r="J7" s="10">
        <v>24.9</v>
      </c>
      <c r="K7" s="12">
        <v>24.86245420974305</v>
      </c>
      <c r="L7" s="10">
        <v>24.7</v>
      </c>
      <c r="M7" s="12">
        <v>24.86880479862848</v>
      </c>
      <c r="N7" s="10">
        <v>24.5</v>
      </c>
      <c r="O7" s="12">
        <v>24.691282815765586</v>
      </c>
      <c r="P7" s="10">
        <v>25</v>
      </c>
      <c r="Q7" s="13">
        <v>24.97998779231108</v>
      </c>
      <c r="R7" s="10">
        <v>25.5</v>
      </c>
      <c r="S7" s="12">
        <v>25.43390011779988</v>
      </c>
      <c r="T7" s="10">
        <v>25.7</v>
      </c>
      <c r="U7" s="13">
        <v>25.643242085867932</v>
      </c>
      <c r="V7" s="10">
        <v>25.2</v>
      </c>
      <c r="W7" s="13">
        <v>25.112969018882254</v>
      </c>
    </row>
    <row r="8" spans="1:23" ht="13.5">
      <c r="A8" s="18" t="s">
        <v>196</v>
      </c>
      <c r="B8" s="10">
        <v>24.3</v>
      </c>
      <c r="C8" s="12">
        <v>24.550803955984208</v>
      </c>
      <c r="D8" s="10">
        <v>24.1</v>
      </c>
      <c r="E8" s="12">
        <v>24.43575908176635</v>
      </c>
      <c r="F8" s="10">
        <v>23.5</v>
      </c>
      <c r="G8" s="13">
        <v>23.7732429790385</v>
      </c>
      <c r="H8" s="10">
        <v>24.2</v>
      </c>
      <c r="I8" s="12">
        <v>24.944297278000132</v>
      </c>
      <c r="J8" s="10">
        <v>24.2</v>
      </c>
      <c r="K8" s="12">
        <v>24.899370940216155</v>
      </c>
      <c r="L8" s="10">
        <v>24.1</v>
      </c>
      <c r="M8" s="12">
        <v>24.913637439905862</v>
      </c>
      <c r="N8" s="10">
        <v>23.9</v>
      </c>
      <c r="O8" s="12">
        <v>24.734652977296115</v>
      </c>
      <c r="P8" s="10">
        <v>24.4</v>
      </c>
      <c r="Q8" s="13">
        <v>25.016293556748757</v>
      </c>
      <c r="R8" s="10">
        <v>24.9</v>
      </c>
      <c r="S8" s="12">
        <v>25.477707369200033</v>
      </c>
      <c r="T8" s="10">
        <v>25.1</v>
      </c>
      <c r="U8" s="13">
        <v>25.68723925270657</v>
      </c>
      <c r="V8" s="10">
        <v>24.6</v>
      </c>
      <c r="W8" s="13">
        <v>25.1525830391335</v>
      </c>
    </row>
    <row r="9" spans="1:23" ht="13.5">
      <c r="A9" s="18" t="s">
        <v>197</v>
      </c>
      <c r="B9" s="10">
        <v>25.4</v>
      </c>
      <c r="C9" s="12">
        <v>24.571642219518257</v>
      </c>
      <c r="D9" s="10">
        <v>25.3</v>
      </c>
      <c r="E9" s="12">
        <v>24.457459891680216</v>
      </c>
      <c r="F9" s="10">
        <v>24.6</v>
      </c>
      <c r="G9" s="13">
        <v>23.793302497210675</v>
      </c>
      <c r="H9" s="10">
        <v>25.3</v>
      </c>
      <c r="I9" s="12">
        <v>24.9812684847934</v>
      </c>
      <c r="J9" s="10">
        <v>25.4</v>
      </c>
      <c r="K9" s="12">
        <v>24.93148377586096</v>
      </c>
      <c r="L9" s="10">
        <v>25.2</v>
      </c>
      <c r="M9" s="12">
        <v>24.953614411071914</v>
      </c>
      <c r="N9" s="10">
        <v>25</v>
      </c>
      <c r="O9" s="12">
        <v>24.772942207293845</v>
      </c>
      <c r="P9" s="10">
        <v>25.5</v>
      </c>
      <c r="Q9" s="13">
        <v>25.04761625080186</v>
      </c>
      <c r="R9" s="10">
        <v>26.1</v>
      </c>
      <c r="S9" s="12">
        <v>25.516017622941952</v>
      </c>
      <c r="T9" s="10">
        <v>26.3</v>
      </c>
      <c r="U9" s="13">
        <v>25.725647273182464</v>
      </c>
      <c r="V9" s="10">
        <v>25.7</v>
      </c>
      <c r="W9" s="13">
        <v>25.187374664308148</v>
      </c>
    </row>
    <row r="10" spans="1:23" ht="13.5">
      <c r="A10" s="18" t="s">
        <v>198</v>
      </c>
      <c r="B10" s="14">
        <v>26.6</v>
      </c>
      <c r="C10" s="15">
        <v>24.58789387612051</v>
      </c>
      <c r="D10" s="14">
        <v>26.4</v>
      </c>
      <c r="E10" s="15">
        <v>24.474730157620222</v>
      </c>
      <c r="F10" s="14">
        <v>25.8</v>
      </c>
      <c r="G10" s="16">
        <v>23.8085760459524</v>
      </c>
      <c r="H10" s="14">
        <v>26.7</v>
      </c>
      <c r="I10" s="15">
        <v>25.013401450380357</v>
      </c>
      <c r="J10" s="14">
        <v>26.7</v>
      </c>
      <c r="K10" s="15">
        <v>24.958678255277142</v>
      </c>
      <c r="L10" s="14">
        <v>26.6</v>
      </c>
      <c r="M10" s="15">
        <v>24.988582252746497</v>
      </c>
      <c r="N10" s="14">
        <v>26.4</v>
      </c>
      <c r="O10" s="15">
        <v>24.806001842101765</v>
      </c>
      <c r="P10" s="14">
        <v>26.9</v>
      </c>
      <c r="Q10" s="16">
        <v>25.073838477554936</v>
      </c>
      <c r="R10" s="14">
        <v>27.4</v>
      </c>
      <c r="S10" s="15">
        <v>25.548674394502704</v>
      </c>
      <c r="T10" s="14">
        <v>27.6</v>
      </c>
      <c r="U10" s="16">
        <v>25.75831959566903</v>
      </c>
      <c r="V10" s="14">
        <v>27</v>
      </c>
      <c r="W10" s="16">
        <v>25.217216477718296</v>
      </c>
    </row>
    <row r="11" spans="1:23" ht="13.5">
      <c r="A11" s="39" t="s">
        <v>368</v>
      </c>
      <c r="B11" s="40">
        <f>_xlfn.IFERROR(AVERAGE(B6:B10),"")</f>
        <v>25.4</v>
      </c>
      <c r="C11" s="41">
        <f aca="true" t="shared" si="0" ref="C11:W11">AVERAGE(C6:C10)</f>
        <v>24.546308277319554</v>
      </c>
      <c r="D11" s="42">
        <f>_xlfn.IFERROR(AVERAGE(D6:D10),"")</f>
        <v>25.24</v>
      </c>
      <c r="E11" s="43">
        <f t="shared" si="0"/>
        <v>24.43141975306316</v>
      </c>
      <c r="F11" s="44">
        <f>_xlfn.IFERROR(AVERAGE(F6:F10),"")</f>
        <v>24.599999999999998</v>
      </c>
      <c r="G11" s="45">
        <f t="shared" si="0"/>
        <v>23.768537824233086</v>
      </c>
      <c r="H11" s="40">
        <f>_xlfn.IFERROR(AVERAGE(H6:H10),"")</f>
        <v>25.46</v>
      </c>
      <c r="I11" s="41">
        <f t="shared" si="0"/>
        <v>24.939597325076026</v>
      </c>
      <c r="J11" s="42">
        <f>_xlfn.IFERROR(AVERAGE(J6:J10),"")</f>
        <v>25.500000000000004</v>
      </c>
      <c r="K11" s="43">
        <f t="shared" si="0"/>
        <v>24.89456750415068</v>
      </c>
      <c r="L11" s="44">
        <f>_xlfn.IFERROR(AVERAGE(L6:L10),"")</f>
        <v>25.380000000000003</v>
      </c>
      <c r="M11" s="41">
        <f t="shared" si="0"/>
        <v>24.908782151414396</v>
      </c>
      <c r="N11" s="42">
        <f>_xlfn.IFERROR(AVERAGE(N6:N10),"")</f>
        <v>25.18</v>
      </c>
      <c r="O11" s="43">
        <f t="shared" si="0"/>
        <v>24.729572714761193</v>
      </c>
      <c r="P11" s="44">
        <f>_xlfn.IFERROR(AVERAGE(P6:P10),"")</f>
        <v>25.639999999999997</v>
      </c>
      <c r="Q11" s="45">
        <f t="shared" si="0"/>
        <v>25.0113111372683</v>
      </c>
      <c r="R11" s="40">
        <f>_xlfn.IFERROR(AVERAGE(R6:R10),"")</f>
        <v>26.139999999999997</v>
      </c>
      <c r="S11" s="41">
        <f t="shared" si="0"/>
        <v>25.472211434345997</v>
      </c>
      <c r="T11" s="42">
        <f>_xlfn.IFERROR(AVERAGE(T6:T10),"")</f>
        <v>26.340000000000003</v>
      </c>
      <c r="U11" s="45">
        <f t="shared" si="0"/>
        <v>25.681651453096578</v>
      </c>
      <c r="V11" s="40">
        <f>_xlfn.IFERROR(AVERAGE(V6:V10),"")</f>
        <v>25.820000000000004</v>
      </c>
      <c r="W11" s="45">
        <f t="shared" si="0"/>
        <v>25.147761235651274</v>
      </c>
    </row>
    <row r="12" spans="1:23" ht="13.5">
      <c r="A12" s="53" t="s">
        <v>369</v>
      </c>
      <c r="B12" s="54">
        <v>27.2</v>
      </c>
      <c r="C12" s="34">
        <v>24.599468854690915</v>
      </c>
      <c r="D12" s="54">
        <v>27</v>
      </c>
      <c r="E12" s="34">
        <v>24.487478579641223</v>
      </c>
      <c r="F12" s="54">
        <v>26.4</v>
      </c>
      <c r="G12" s="35">
        <v>23.818985071462038</v>
      </c>
      <c r="H12" s="54">
        <v>27.9</v>
      </c>
      <c r="I12" s="34">
        <v>25.040559904618213</v>
      </c>
      <c r="J12" s="54">
        <v>27.7</v>
      </c>
      <c r="K12" s="34">
        <v>24.98084263685472</v>
      </c>
      <c r="L12" s="54">
        <v>27.9</v>
      </c>
      <c r="M12" s="34">
        <v>25.018390096055967</v>
      </c>
      <c r="N12" s="54">
        <v>27.7</v>
      </c>
      <c r="O12" s="34">
        <v>24.833687220228843</v>
      </c>
      <c r="P12" s="54">
        <v>27.8</v>
      </c>
      <c r="Q12" s="35">
        <v>25.094846558903644</v>
      </c>
      <c r="R12" s="54">
        <v>28.3</v>
      </c>
      <c r="S12" s="34">
        <v>25.575527218515766</v>
      </c>
      <c r="T12" s="54">
        <v>28.5</v>
      </c>
      <c r="U12" s="35">
        <v>25.785117005982702</v>
      </c>
      <c r="V12" s="54">
        <v>28</v>
      </c>
      <c r="W12" s="35">
        <v>25.24198453984016</v>
      </c>
    </row>
    <row r="13" spans="1:23" ht="13.5">
      <c r="A13" s="18" t="s">
        <v>370</v>
      </c>
      <c r="B13" s="10">
        <v>24.5</v>
      </c>
      <c r="C13" s="12">
        <v>24.60627817729864</v>
      </c>
      <c r="D13" s="10">
        <v>24.3</v>
      </c>
      <c r="E13" s="12">
        <v>24.495614185924765</v>
      </c>
      <c r="F13" s="10">
        <v>23.8</v>
      </c>
      <c r="G13" s="13">
        <v>23.824453207224984</v>
      </c>
      <c r="H13" s="10">
        <v>25.1</v>
      </c>
      <c r="I13" s="12">
        <v>25.06260996926476</v>
      </c>
      <c r="J13" s="10">
        <v>25</v>
      </c>
      <c r="K13" s="12">
        <v>24.99786833986627</v>
      </c>
      <c r="L13" s="10">
        <v>25.1</v>
      </c>
      <c r="M13" s="12">
        <v>25.042890364233244</v>
      </c>
      <c r="N13" s="10">
        <v>24.9</v>
      </c>
      <c r="O13" s="12">
        <v>24.855858349009758</v>
      </c>
      <c r="P13" s="10">
        <v>25.2</v>
      </c>
      <c r="Q13" s="13">
        <v>25.1105310092781</v>
      </c>
      <c r="R13" s="10">
        <v>25.7</v>
      </c>
      <c r="S13" s="12">
        <v>25.59643235089859</v>
      </c>
      <c r="T13" s="10">
        <v>25.9</v>
      </c>
      <c r="U13" s="13">
        <v>25.80590821620944</v>
      </c>
      <c r="V13" s="10">
        <v>25.4</v>
      </c>
      <c r="W13" s="13">
        <v>25.26155891613125</v>
      </c>
    </row>
    <row r="14" spans="1:23" ht="13.5">
      <c r="A14" s="18" t="s">
        <v>199</v>
      </c>
      <c r="B14" s="10">
        <v>24.5</v>
      </c>
      <c r="C14" s="12">
        <v>24.60823431303874</v>
      </c>
      <c r="D14" s="10">
        <v>24.3</v>
      </c>
      <c r="E14" s="12">
        <v>24.49904670876176</v>
      </c>
      <c r="F14" s="10">
        <v>23.7</v>
      </c>
      <c r="G14" s="13">
        <v>23.82490655585213</v>
      </c>
      <c r="H14" s="10">
        <v>24.8</v>
      </c>
      <c r="I14" s="12">
        <v>25.079420790466873</v>
      </c>
      <c r="J14" s="10">
        <v>24.8</v>
      </c>
      <c r="K14" s="12">
        <v>25.009650398371058</v>
      </c>
      <c r="L14" s="10">
        <v>24.7</v>
      </c>
      <c r="M14" s="12">
        <v>25.06193948927045</v>
      </c>
      <c r="N14" s="10">
        <v>24.5</v>
      </c>
      <c r="O14" s="12">
        <v>24.872380576848983</v>
      </c>
      <c r="P14" s="10">
        <v>25</v>
      </c>
      <c r="Q14" s="13">
        <v>25.12078701619923</v>
      </c>
      <c r="R14" s="10">
        <v>25.5</v>
      </c>
      <c r="S14" s="12">
        <v>25.611253463853394</v>
      </c>
      <c r="T14" s="10">
        <v>25.7</v>
      </c>
      <c r="U14" s="13">
        <v>25.820570435526335</v>
      </c>
      <c r="V14" s="10">
        <v>25.2</v>
      </c>
      <c r="W14" s="13">
        <v>25.27582421050493</v>
      </c>
    </row>
    <row r="15" spans="1:23" ht="13.5">
      <c r="A15" s="18" t="s">
        <v>200</v>
      </c>
      <c r="B15" s="10">
        <v>25.9</v>
      </c>
      <c r="C15" s="12">
        <v>24.605251555380875</v>
      </c>
      <c r="D15" s="10">
        <v>25.9</v>
      </c>
      <c r="E15" s="12">
        <v>24.497686988257342</v>
      </c>
      <c r="F15" s="10">
        <v>25.1</v>
      </c>
      <c r="G15" s="13">
        <v>23.820273988522217</v>
      </c>
      <c r="H15" s="10">
        <v>26.3</v>
      </c>
      <c r="I15" s="12">
        <v>25.090865187839782</v>
      </c>
      <c r="J15" s="10">
        <v>26.3</v>
      </c>
      <c r="K15" s="12">
        <v>25.01608792543322</v>
      </c>
      <c r="L15" s="10">
        <v>26.2</v>
      </c>
      <c r="M15" s="12">
        <v>25.07539863925979</v>
      </c>
      <c r="N15" s="10">
        <v>26</v>
      </c>
      <c r="O15" s="12">
        <v>24.883125266994725</v>
      </c>
      <c r="P15" s="10">
        <v>26.4</v>
      </c>
      <c r="Q15" s="13">
        <v>25.12551492491032</v>
      </c>
      <c r="R15" s="10">
        <v>26.9</v>
      </c>
      <c r="S15" s="12">
        <v>25.61986232954974</v>
      </c>
      <c r="T15" s="10">
        <v>27.1</v>
      </c>
      <c r="U15" s="13">
        <v>25.82898991988079</v>
      </c>
      <c r="V15" s="10">
        <v>26.5</v>
      </c>
      <c r="W15" s="13">
        <v>25.284670101354344</v>
      </c>
    </row>
    <row r="16" spans="1:23" ht="13.5">
      <c r="A16" s="18" t="s">
        <v>201</v>
      </c>
      <c r="B16" s="14">
        <v>26.8</v>
      </c>
      <c r="C16" s="15">
        <v>24.597246420950235</v>
      </c>
      <c r="D16" s="14">
        <v>26.7</v>
      </c>
      <c r="E16" s="15">
        <v>24.49144740143781</v>
      </c>
      <c r="F16" s="14">
        <v>25.9</v>
      </c>
      <c r="G16" s="16">
        <v>23.81048746039078</v>
      </c>
      <c r="H16" s="14">
        <v>27.1</v>
      </c>
      <c r="I16" s="15">
        <v>25.09682031609929</v>
      </c>
      <c r="J16" s="14">
        <v>27</v>
      </c>
      <c r="K16" s="15">
        <v>25.01708458497834</v>
      </c>
      <c r="L16" s="14">
        <v>27</v>
      </c>
      <c r="M16" s="15">
        <v>25.08313445186424</v>
      </c>
      <c r="N16" s="14">
        <v>26.8</v>
      </c>
      <c r="O16" s="15">
        <v>24.887970468659717</v>
      </c>
      <c r="P16" s="14">
        <v>27.2</v>
      </c>
      <c r="Q16" s="16">
        <v>25.12462072418669</v>
      </c>
      <c r="R16" s="14">
        <v>27.7</v>
      </c>
      <c r="S16" s="15">
        <v>25.62213948825361</v>
      </c>
      <c r="T16" s="14">
        <v>27.9</v>
      </c>
      <c r="U16" s="16">
        <v>25.83106249742351</v>
      </c>
      <c r="V16" s="14">
        <v>27.3</v>
      </c>
      <c r="W16" s="16">
        <v>25.28799187689765</v>
      </c>
    </row>
    <row r="17" spans="1:23" ht="13.5">
      <c r="A17" s="39" t="s">
        <v>371</v>
      </c>
      <c r="B17" s="40">
        <f>_xlfn.IFERROR(AVERAGE(B12:B16),"")</f>
        <v>25.78</v>
      </c>
      <c r="C17" s="41">
        <f aca="true" t="shared" si="1" ref="C17:W17">AVERAGE(C12:C16)</f>
        <v>24.60329586427188</v>
      </c>
      <c r="D17" s="42">
        <f>_xlfn.IFERROR(AVERAGE(D12:D16),"")</f>
        <v>25.639999999999997</v>
      </c>
      <c r="E17" s="43">
        <f t="shared" si="1"/>
        <v>24.494254772804577</v>
      </c>
      <c r="F17" s="44">
        <f>_xlfn.IFERROR(AVERAGE(F12:F16),"")</f>
        <v>24.98</v>
      </c>
      <c r="G17" s="45">
        <f t="shared" si="1"/>
        <v>23.81982125669043</v>
      </c>
      <c r="H17" s="40">
        <f>_xlfn.IFERROR(AVERAGE(H12:H16),"")</f>
        <v>26.24</v>
      </c>
      <c r="I17" s="41">
        <f t="shared" si="1"/>
        <v>25.07405523365778</v>
      </c>
      <c r="J17" s="42">
        <f>_xlfn.IFERROR(AVERAGE(J12:J16),"")</f>
        <v>26.160000000000004</v>
      </c>
      <c r="K17" s="43">
        <f t="shared" si="1"/>
        <v>25.00430677710072</v>
      </c>
      <c r="L17" s="44">
        <f>_xlfn.IFERROR(AVERAGE(L12:L16),"")</f>
        <v>26.18</v>
      </c>
      <c r="M17" s="41">
        <f t="shared" si="1"/>
        <v>25.056350608136736</v>
      </c>
      <c r="N17" s="42">
        <f>_xlfn.IFERROR(AVERAGE(N12:N16),"")</f>
        <v>25.98</v>
      </c>
      <c r="O17" s="43">
        <f t="shared" si="1"/>
        <v>24.866604376348405</v>
      </c>
      <c r="P17" s="44">
        <f>_xlfn.IFERROR(AVERAGE(P12:P16),"")</f>
        <v>26.32</v>
      </c>
      <c r="Q17" s="45">
        <f t="shared" si="1"/>
        <v>25.115260046695596</v>
      </c>
      <c r="R17" s="40">
        <f>_xlfn.IFERROR(AVERAGE(R12:R16),"")</f>
        <v>26.82</v>
      </c>
      <c r="S17" s="41">
        <f t="shared" si="1"/>
        <v>25.60504297021422</v>
      </c>
      <c r="T17" s="42">
        <f>_xlfn.IFERROR(AVERAGE(T12:T16),"")</f>
        <v>27.02</v>
      </c>
      <c r="U17" s="45">
        <f t="shared" si="1"/>
        <v>25.814329615004556</v>
      </c>
      <c r="V17" s="40">
        <f>_xlfn.IFERROR(AVERAGE(V12:V16),"")</f>
        <v>26.48</v>
      </c>
      <c r="W17" s="45">
        <f t="shared" si="1"/>
        <v>25.270405928945667</v>
      </c>
    </row>
    <row r="18" spans="1:23" ht="13.5">
      <c r="A18" s="53" t="s">
        <v>372</v>
      </c>
      <c r="B18" s="54">
        <v>26.3</v>
      </c>
      <c r="C18" s="34">
        <v>24.58413806742928</v>
      </c>
      <c r="D18" s="54">
        <v>26.2</v>
      </c>
      <c r="E18" s="34">
        <v>24.480242314165384</v>
      </c>
      <c r="F18" s="54">
        <v>25.5</v>
      </c>
      <c r="G18" s="35">
        <v>23.795482340111242</v>
      </c>
      <c r="H18" s="54">
        <v>26.4</v>
      </c>
      <c r="I18" s="34">
        <v>25.097168335004312</v>
      </c>
      <c r="J18" s="54">
        <v>26.3</v>
      </c>
      <c r="K18" s="34">
        <v>25.012549068453197</v>
      </c>
      <c r="L18" s="54">
        <v>26.3</v>
      </c>
      <c r="M18" s="34">
        <v>25.08501976919704</v>
      </c>
      <c r="N18" s="54">
        <v>26.1</v>
      </c>
      <c r="O18" s="34">
        <v>24.886801581206537</v>
      </c>
      <c r="P18" s="54">
        <v>26.4</v>
      </c>
      <c r="Q18" s="35">
        <v>25.118016530306917</v>
      </c>
      <c r="R18" s="54">
        <v>27</v>
      </c>
      <c r="S18" s="34">
        <v>25.61797489665289</v>
      </c>
      <c r="T18" s="54">
        <v>27.2</v>
      </c>
      <c r="U18" s="35">
        <v>25.82669406664599</v>
      </c>
      <c r="V18" s="54">
        <v>26.5</v>
      </c>
      <c r="W18" s="35">
        <v>25.285690966518885</v>
      </c>
    </row>
    <row r="19" spans="1:23" ht="13.5">
      <c r="A19" s="18" t="s">
        <v>373</v>
      </c>
      <c r="B19" s="10">
        <v>24.5</v>
      </c>
      <c r="C19" s="12">
        <v>24.565848728033224</v>
      </c>
      <c r="D19" s="10">
        <v>24.4</v>
      </c>
      <c r="E19" s="12">
        <v>24.463988553010008</v>
      </c>
      <c r="F19" s="10">
        <v>23.7</v>
      </c>
      <c r="G19" s="13">
        <v>23.775197751407838</v>
      </c>
      <c r="H19" s="10">
        <v>24.9</v>
      </c>
      <c r="I19" s="12">
        <v>25.091797083192034</v>
      </c>
      <c r="J19" s="10">
        <v>24.9</v>
      </c>
      <c r="K19" s="12">
        <v>25.002395573313173</v>
      </c>
      <c r="L19" s="10">
        <v>24.9</v>
      </c>
      <c r="M19" s="12">
        <v>25.08093436925957</v>
      </c>
      <c r="N19" s="10">
        <v>24.7</v>
      </c>
      <c r="O19" s="12">
        <v>24.87951200704549</v>
      </c>
      <c r="P19" s="10">
        <v>25</v>
      </c>
      <c r="Q19" s="13">
        <v>25.10562106607069</v>
      </c>
      <c r="R19" s="10">
        <v>25.5</v>
      </c>
      <c r="S19" s="12">
        <v>25.60726855214418</v>
      </c>
      <c r="T19" s="10">
        <v>25.7</v>
      </c>
      <c r="U19" s="13">
        <v>25.815801064247857</v>
      </c>
      <c r="V19" s="10">
        <v>25.2</v>
      </c>
      <c r="W19" s="13">
        <v>25.277675464704586</v>
      </c>
    </row>
    <row r="20" spans="1:23" ht="13.5">
      <c r="A20" s="18" t="s">
        <v>202</v>
      </c>
      <c r="B20" s="10">
        <v>23.4</v>
      </c>
      <c r="C20" s="12">
        <v>24.542304159793904</v>
      </c>
      <c r="D20" s="10">
        <v>23.3</v>
      </c>
      <c r="E20" s="12">
        <v>24.44260589399149</v>
      </c>
      <c r="F20" s="10">
        <v>22.6</v>
      </c>
      <c r="G20" s="13">
        <v>23.74957692445078</v>
      </c>
      <c r="H20" s="10">
        <v>24.2</v>
      </c>
      <c r="I20" s="12">
        <v>25.080600751344917</v>
      </c>
      <c r="J20" s="10">
        <v>24.1</v>
      </c>
      <c r="K20" s="12">
        <v>24.986544280242597</v>
      </c>
      <c r="L20" s="10">
        <v>24.2</v>
      </c>
      <c r="M20" s="12">
        <v>25.070765688992783</v>
      </c>
      <c r="N20" s="10">
        <v>24</v>
      </c>
      <c r="O20" s="12">
        <v>24.86600378885491</v>
      </c>
      <c r="P20" s="10">
        <v>24.2</v>
      </c>
      <c r="Q20" s="13">
        <v>25.08736013167246</v>
      </c>
      <c r="R20" s="10">
        <v>24.7</v>
      </c>
      <c r="S20" s="12">
        <v>25.58993108889117</v>
      </c>
      <c r="T20" s="10">
        <v>24.9</v>
      </c>
      <c r="U20" s="13">
        <v>25.79831089985391</v>
      </c>
      <c r="V20" s="10">
        <v>24.5</v>
      </c>
      <c r="W20" s="13">
        <v>25.263860644125934</v>
      </c>
    </row>
    <row r="21" spans="1:23" ht="13.5">
      <c r="A21" s="18" t="s">
        <v>203</v>
      </c>
      <c r="B21" s="10">
        <v>23.3</v>
      </c>
      <c r="C21" s="12">
        <v>24.513434102688</v>
      </c>
      <c r="D21" s="10">
        <v>23.2</v>
      </c>
      <c r="E21" s="12">
        <v>24.416017564891227</v>
      </c>
      <c r="F21" s="10">
        <v>22.6</v>
      </c>
      <c r="G21" s="13">
        <v>23.718567554609855</v>
      </c>
      <c r="H21" s="10">
        <v>24</v>
      </c>
      <c r="I21" s="12">
        <v>25.063480550018504</v>
      </c>
      <c r="J21" s="10">
        <v>23.9</v>
      </c>
      <c r="K21" s="12">
        <v>24.96492182591624</v>
      </c>
      <c r="L21" s="10">
        <v>24</v>
      </c>
      <c r="M21" s="12">
        <v>25.054409533938156</v>
      </c>
      <c r="N21" s="10">
        <v>23.8</v>
      </c>
      <c r="O21" s="12">
        <v>24.84618822672684</v>
      </c>
      <c r="P21" s="10">
        <v>24</v>
      </c>
      <c r="Q21" s="13">
        <v>25.063167064187258</v>
      </c>
      <c r="R21" s="10">
        <v>24.5</v>
      </c>
      <c r="S21" s="12">
        <v>25.565884341540375</v>
      </c>
      <c r="T21" s="10">
        <v>24.7</v>
      </c>
      <c r="U21" s="13">
        <v>25.774162354815964</v>
      </c>
      <c r="V21" s="10">
        <v>24.3</v>
      </c>
      <c r="W21" s="13">
        <v>25.244169454391177</v>
      </c>
    </row>
    <row r="22" spans="1:23" ht="13.5">
      <c r="A22" s="18" t="s">
        <v>204</v>
      </c>
      <c r="B22" s="14">
        <v>22.2</v>
      </c>
      <c r="C22" s="15">
        <v>24.479172746468535</v>
      </c>
      <c r="D22" s="14">
        <v>22.1</v>
      </c>
      <c r="E22" s="15">
        <v>24.384150757643063</v>
      </c>
      <c r="F22" s="14">
        <v>21.5</v>
      </c>
      <c r="G22" s="16">
        <v>23.68212216600802</v>
      </c>
      <c r="H22" s="14">
        <v>22.9</v>
      </c>
      <c r="I22" s="15">
        <v>25.040345367383424</v>
      </c>
      <c r="J22" s="14">
        <v>22.7</v>
      </c>
      <c r="K22" s="15">
        <v>24.937461768036375</v>
      </c>
      <c r="L22" s="14">
        <v>22.9</v>
      </c>
      <c r="M22" s="15">
        <v>25.03177076948232</v>
      </c>
      <c r="N22" s="14">
        <v>22.7</v>
      </c>
      <c r="O22" s="15">
        <v>24.819986470866922</v>
      </c>
      <c r="P22" s="14">
        <v>22.8</v>
      </c>
      <c r="Q22" s="16">
        <v>25.032983182396517</v>
      </c>
      <c r="R22" s="14">
        <v>23.4</v>
      </c>
      <c r="S22" s="15">
        <v>25.535061872585963</v>
      </c>
      <c r="T22" s="14">
        <v>23.5</v>
      </c>
      <c r="U22" s="16">
        <v>25.743305942468393</v>
      </c>
      <c r="V22" s="14">
        <v>23.1</v>
      </c>
      <c r="W22" s="16">
        <v>25.218533002993567</v>
      </c>
    </row>
    <row r="23" spans="1:23" ht="13.5">
      <c r="A23" s="39" t="s">
        <v>374</v>
      </c>
      <c r="B23" s="40">
        <f>_xlfn.IFERROR(AVERAGE(B18:B22),"")</f>
        <v>23.939999999999998</v>
      </c>
      <c r="C23" s="41">
        <f aca="true" t="shared" si="2" ref="C23:W23">AVERAGE(C18:C22)</f>
        <v>24.53697956088259</v>
      </c>
      <c r="D23" s="42">
        <f>_xlfn.IFERROR(AVERAGE(D18:D22),"")</f>
        <v>23.839999999999996</v>
      </c>
      <c r="E23" s="43">
        <f t="shared" si="2"/>
        <v>24.437401016740232</v>
      </c>
      <c r="F23" s="44">
        <f>_xlfn.IFERROR(AVERAGE(F18:F22),"")</f>
        <v>23.18</v>
      </c>
      <c r="G23" s="45">
        <f t="shared" si="2"/>
        <v>23.744189347317548</v>
      </c>
      <c r="H23" s="40">
        <f>_xlfn.IFERROR(AVERAGE(H18:H22),"")</f>
        <v>24.48</v>
      </c>
      <c r="I23" s="41">
        <f t="shared" si="2"/>
        <v>25.07467841738864</v>
      </c>
      <c r="J23" s="42">
        <f>_xlfn.IFERROR(AVERAGE(J18:J22),"")</f>
        <v>24.380000000000003</v>
      </c>
      <c r="K23" s="43">
        <f t="shared" si="2"/>
        <v>24.980774503192315</v>
      </c>
      <c r="L23" s="44">
        <f>_xlfn.IFERROR(AVERAGE(L18:L22),"")</f>
        <v>24.46</v>
      </c>
      <c r="M23" s="41">
        <f t="shared" si="2"/>
        <v>25.064580026173974</v>
      </c>
      <c r="N23" s="42">
        <f>_xlfn.IFERROR(AVERAGE(N18:N22),"")</f>
        <v>24.259999999999998</v>
      </c>
      <c r="O23" s="43">
        <f t="shared" si="2"/>
        <v>24.85969841494014</v>
      </c>
      <c r="P23" s="44">
        <f>_xlfn.IFERROR(AVERAGE(P18:P22),"")</f>
        <v>24.479999999999997</v>
      </c>
      <c r="Q23" s="45">
        <f t="shared" si="2"/>
        <v>25.081429594926767</v>
      </c>
      <c r="R23" s="40">
        <f>_xlfn.IFERROR(AVERAGE(R18:R22),"")</f>
        <v>25.02</v>
      </c>
      <c r="S23" s="41">
        <f t="shared" si="2"/>
        <v>25.583224150362916</v>
      </c>
      <c r="T23" s="42">
        <f>_xlfn.IFERROR(AVERAGE(T18:T22),"")</f>
        <v>25.2</v>
      </c>
      <c r="U23" s="45">
        <f t="shared" si="2"/>
        <v>25.79165486560642</v>
      </c>
      <c r="V23" s="40">
        <f>_xlfn.IFERROR(AVERAGE(V18:V22),"")</f>
        <v>24.72</v>
      </c>
      <c r="W23" s="45">
        <f t="shared" si="2"/>
        <v>25.25798590654683</v>
      </c>
    </row>
    <row r="24" spans="1:23" ht="13.5">
      <c r="A24" s="53" t="s">
        <v>375</v>
      </c>
      <c r="B24" s="54">
        <v>23.8</v>
      </c>
      <c r="C24" s="34">
        <v>24.4394592019042</v>
      </c>
      <c r="D24" s="54">
        <v>23.8</v>
      </c>
      <c r="E24" s="34">
        <v>24.346937147148864</v>
      </c>
      <c r="F24" s="54">
        <v>23.1</v>
      </c>
      <c r="G24" s="35">
        <v>23.640198477160617</v>
      </c>
      <c r="H24" s="54">
        <v>24.2</v>
      </c>
      <c r="I24" s="34">
        <v>25.01111241209428</v>
      </c>
      <c r="J24" s="54">
        <v>24.1</v>
      </c>
      <c r="K24" s="34">
        <v>24.904105039330275</v>
      </c>
      <c r="L24" s="54">
        <v>24.2</v>
      </c>
      <c r="M24" s="34">
        <v>25.00276398867438</v>
      </c>
      <c r="N24" s="54">
        <v>24</v>
      </c>
      <c r="O24" s="34">
        <v>24.787330085535082</v>
      </c>
      <c r="P24" s="54">
        <v>24.2</v>
      </c>
      <c r="Q24" s="35">
        <v>24.996758213677815</v>
      </c>
      <c r="R24" s="54">
        <v>24.7</v>
      </c>
      <c r="S24" s="34">
        <v>25.497409459511502</v>
      </c>
      <c r="T24" s="54">
        <v>24.9</v>
      </c>
      <c r="U24" s="35">
        <v>25.705704227360393</v>
      </c>
      <c r="V24" s="54">
        <v>24.4</v>
      </c>
      <c r="W24" s="35">
        <v>25.186891015006026</v>
      </c>
    </row>
    <row r="25" spans="1:23" ht="13.5">
      <c r="A25" s="18" t="s">
        <v>376</v>
      </c>
      <c r="B25" s="10">
        <v>25.1</v>
      </c>
      <c r="C25" s="12">
        <v>24.39423797300172</v>
      </c>
      <c r="D25" s="10">
        <v>25</v>
      </c>
      <c r="E25" s="12">
        <v>24.304313412727847</v>
      </c>
      <c r="F25" s="10">
        <v>24.3</v>
      </c>
      <c r="G25" s="13">
        <v>23.59275976587206</v>
      </c>
      <c r="H25" s="10">
        <v>25.8</v>
      </c>
      <c r="I25" s="12">
        <v>24.97570783649418</v>
      </c>
      <c r="J25" s="10">
        <v>25.6</v>
      </c>
      <c r="K25" s="12">
        <v>24.864800387168486</v>
      </c>
      <c r="L25" s="10">
        <v>25.8</v>
      </c>
      <c r="M25" s="12">
        <v>24.967314151657895</v>
      </c>
      <c r="N25" s="10">
        <v>25.6</v>
      </c>
      <c r="O25" s="12">
        <v>24.74816158000458</v>
      </c>
      <c r="P25" s="10">
        <v>25.6</v>
      </c>
      <c r="Q25" s="13">
        <v>24.954450699703802</v>
      </c>
      <c r="R25" s="10">
        <v>26.1</v>
      </c>
      <c r="S25" s="12">
        <v>25.45288553800166</v>
      </c>
      <c r="T25" s="10">
        <v>26.3</v>
      </c>
      <c r="U25" s="13">
        <v>25.661332101159744</v>
      </c>
      <c r="V25" s="10">
        <v>25.8</v>
      </c>
      <c r="W25" s="13">
        <v>25.14919226812682</v>
      </c>
    </row>
    <row r="26" spans="1:23" ht="13.5">
      <c r="A26" s="18" t="s">
        <v>205</v>
      </c>
      <c r="B26" s="10">
        <v>25.2</v>
      </c>
      <c r="C26" s="12">
        <v>24.343459426682447</v>
      </c>
      <c r="D26" s="10">
        <v>25.1</v>
      </c>
      <c r="E26" s="12">
        <v>24.25622175830071</v>
      </c>
      <c r="F26" s="10">
        <v>24.4</v>
      </c>
      <c r="G26" s="13">
        <v>23.539775230469367</v>
      </c>
      <c r="H26" s="10">
        <v>26</v>
      </c>
      <c r="I26" s="12">
        <v>24.934067335395433</v>
      </c>
      <c r="J26" s="10">
        <v>25.7</v>
      </c>
      <c r="K26" s="12">
        <v>24.819504795464944</v>
      </c>
      <c r="L26" s="10">
        <v>26</v>
      </c>
      <c r="M26" s="12">
        <v>24.925357191849656</v>
      </c>
      <c r="N26" s="10">
        <v>25.7</v>
      </c>
      <c r="O26" s="12">
        <v>24.702434902439713</v>
      </c>
      <c r="P26" s="10">
        <v>25.8</v>
      </c>
      <c r="Q26" s="13">
        <v>24.906028377742107</v>
      </c>
      <c r="R26" s="10">
        <v>26.2</v>
      </c>
      <c r="S26" s="12">
        <v>25.401461597711464</v>
      </c>
      <c r="T26" s="10">
        <v>26.5</v>
      </c>
      <c r="U26" s="13">
        <v>25.610177013112736</v>
      </c>
      <c r="V26" s="10">
        <v>26</v>
      </c>
      <c r="W26" s="13">
        <v>25.10539499975846</v>
      </c>
    </row>
    <row r="27" spans="1:23" ht="13.5">
      <c r="A27" s="18" t="s">
        <v>206</v>
      </c>
      <c r="B27" s="10">
        <v>25.2</v>
      </c>
      <c r="C27" s="12">
        <v>24.28708025630791</v>
      </c>
      <c r="D27" s="10">
        <v>25.1</v>
      </c>
      <c r="E27" s="12">
        <v>24.202610427331592</v>
      </c>
      <c r="F27" s="10">
        <v>24.4</v>
      </c>
      <c r="G27" s="13">
        <v>23.481220344383836</v>
      </c>
      <c r="H27" s="10">
        <v>26.1</v>
      </c>
      <c r="I27" s="12">
        <v>24.886136715746147</v>
      </c>
      <c r="J27" s="10">
        <v>25.8</v>
      </c>
      <c r="K27" s="12">
        <v>24.76818388554718</v>
      </c>
      <c r="L27" s="10">
        <v>26.1</v>
      </c>
      <c r="M27" s="12">
        <v>24.876840584125596</v>
      </c>
      <c r="N27" s="10">
        <v>25.9</v>
      </c>
      <c r="O27" s="12">
        <v>24.650115892747188</v>
      </c>
      <c r="P27" s="10">
        <v>25.9</v>
      </c>
      <c r="Q27" s="13">
        <v>24.851468534420402</v>
      </c>
      <c r="R27" s="10">
        <v>26.3</v>
      </c>
      <c r="S27" s="12">
        <v>25.343122527302604</v>
      </c>
      <c r="T27" s="10">
        <v>26.5</v>
      </c>
      <c r="U27" s="13">
        <v>25.552239153151486</v>
      </c>
      <c r="V27" s="10">
        <v>26.1</v>
      </c>
      <c r="W27" s="13">
        <v>25.055467282907046</v>
      </c>
    </row>
    <row r="28" spans="1:23" ht="13.5">
      <c r="A28" s="18" t="s">
        <v>207</v>
      </c>
      <c r="B28" s="14">
        <v>25.4</v>
      </c>
      <c r="C28" s="15">
        <v>24.22506393539982</v>
      </c>
      <c r="D28" s="14">
        <v>25.3</v>
      </c>
      <c r="E28" s="15">
        <v>24.143434208503145</v>
      </c>
      <c r="F28" s="14">
        <v>24.6</v>
      </c>
      <c r="G28" s="16">
        <v>23.417077201047256</v>
      </c>
      <c r="H28" s="14">
        <v>26.2</v>
      </c>
      <c r="I28" s="15">
        <v>24.831872432597535</v>
      </c>
      <c r="J28" s="14">
        <v>26</v>
      </c>
      <c r="K28" s="15">
        <v>24.710812292737202</v>
      </c>
      <c r="L28" s="14">
        <v>26.2</v>
      </c>
      <c r="M28" s="15">
        <v>24.821723870438433</v>
      </c>
      <c r="N28" s="14">
        <v>26</v>
      </c>
      <c r="O28" s="15">
        <v>24.591182690642256</v>
      </c>
      <c r="P28" s="14">
        <v>26</v>
      </c>
      <c r="Q28" s="16">
        <v>24.79075832891786</v>
      </c>
      <c r="R28" s="14">
        <v>26.5</v>
      </c>
      <c r="S28" s="15">
        <v>25.277866905705075</v>
      </c>
      <c r="T28" s="14">
        <v>26.7</v>
      </c>
      <c r="U28" s="16">
        <v>25.487531585962273</v>
      </c>
      <c r="V28" s="14">
        <v>26.2</v>
      </c>
      <c r="W28" s="16">
        <v>24.99938736781884</v>
      </c>
    </row>
    <row r="29" spans="1:23" ht="13.5">
      <c r="A29" s="39" t="s">
        <v>377</v>
      </c>
      <c r="B29" s="40">
        <f>_xlfn.IFERROR(AVERAGE(B24:B28),"")</f>
        <v>24.940000000000005</v>
      </c>
      <c r="C29" s="41">
        <f aca="true" t="shared" si="3" ref="C29:W29">AVERAGE(C24:C28)</f>
        <v>24.33786015865922</v>
      </c>
      <c r="D29" s="42">
        <f>_xlfn.IFERROR(AVERAGE(D24:D28),"")</f>
        <v>24.86</v>
      </c>
      <c r="E29" s="43">
        <f t="shared" si="3"/>
        <v>24.250703390802432</v>
      </c>
      <c r="F29" s="44">
        <f>_xlfn.IFERROR(AVERAGE(F24:F28),"")</f>
        <v>24.160000000000004</v>
      </c>
      <c r="G29" s="45">
        <f t="shared" si="3"/>
        <v>23.534206203786624</v>
      </c>
      <c r="H29" s="40">
        <f>_xlfn.IFERROR(AVERAGE(H24:H28),"")</f>
        <v>25.659999999999997</v>
      </c>
      <c r="I29" s="41">
        <f t="shared" si="3"/>
        <v>24.927779346465517</v>
      </c>
      <c r="J29" s="42">
        <f>_xlfn.IFERROR(AVERAGE(J24:J28),"")</f>
        <v>25.44</v>
      </c>
      <c r="K29" s="43">
        <f t="shared" si="3"/>
        <v>24.81348128004962</v>
      </c>
      <c r="L29" s="44">
        <f>_xlfn.IFERROR(AVERAGE(L24:L28),"")</f>
        <v>25.659999999999997</v>
      </c>
      <c r="M29" s="41">
        <f t="shared" si="3"/>
        <v>24.918799957349194</v>
      </c>
      <c r="N29" s="42">
        <f>_xlfn.IFERROR(AVERAGE(N24:N28),"")</f>
        <v>25.439999999999998</v>
      </c>
      <c r="O29" s="43">
        <f t="shared" si="3"/>
        <v>24.695845030273762</v>
      </c>
      <c r="P29" s="44">
        <f>_xlfn.IFERROR(AVERAGE(P24:P28),"")</f>
        <v>25.5</v>
      </c>
      <c r="Q29" s="45">
        <f t="shared" si="3"/>
        <v>24.899892830892398</v>
      </c>
      <c r="R29" s="40">
        <f>_xlfn.IFERROR(AVERAGE(R24:R28),"")</f>
        <v>25.96</v>
      </c>
      <c r="S29" s="41">
        <f t="shared" si="3"/>
        <v>25.394549205646463</v>
      </c>
      <c r="T29" s="42">
        <f>_xlfn.IFERROR(AVERAGE(T24:T28),"")</f>
        <v>26.18</v>
      </c>
      <c r="U29" s="45">
        <f t="shared" si="3"/>
        <v>25.603396816149324</v>
      </c>
      <c r="V29" s="40">
        <f>_xlfn.IFERROR(AVERAGE(V24:V28),"")</f>
        <v>25.7</v>
      </c>
      <c r="W29" s="45">
        <f t="shared" si="3"/>
        <v>25.099266586723438</v>
      </c>
    </row>
    <row r="30" spans="1:23" ht="13.5">
      <c r="A30" s="53" t="s">
        <v>378</v>
      </c>
      <c r="B30" s="54">
        <v>26.3</v>
      </c>
      <c r="C30" s="34">
        <v>24.15738115787987</v>
      </c>
      <c r="D30" s="54">
        <v>26.3</v>
      </c>
      <c r="E30" s="34">
        <v>24.078654928084116</v>
      </c>
      <c r="F30" s="54">
        <v>25.5</v>
      </c>
      <c r="G30" s="35">
        <v>23.347334846050003</v>
      </c>
      <c r="H30" s="54">
        <v>27.2</v>
      </c>
      <c r="I30" s="34">
        <v>24.77124208692866</v>
      </c>
      <c r="J30" s="54">
        <v>26.9</v>
      </c>
      <c r="K30" s="34">
        <v>24.647374015462958</v>
      </c>
      <c r="L30" s="54">
        <v>27.3</v>
      </c>
      <c r="M30" s="34">
        <v>24.75997913849303</v>
      </c>
      <c r="N30" s="54">
        <v>27.1</v>
      </c>
      <c r="O30" s="34">
        <v>24.52562609538642</v>
      </c>
      <c r="P30" s="54">
        <v>27</v>
      </c>
      <c r="Q30" s="35">
        <v>24.723895082667</v>
      </c>
      <c r="R30" s="54">
        <v>27.4</v>
      </c>
      <c r="S30" s="34">
        <v>25.205707236836496</v>
      </c>
      <c r="T30" s="54">
        <v>27.6</v>
      </c>
      <c r="U30" s="35">
        <v>25.416080334565486</v>
      </c>
      <c r="V30" s="54">
        <v>27.1</v>
      </c>
      <c r="W30" s="35">
        <v>24.93714398642605</v>
      </c>
    </row>
    <row r="31" spans="1:23" ht="13.5">
      <c r="A31" s="18" t="s">
        <v>379</v>
      </c>
      <c r="B31" s="10">
        <v>26.4</v>
      </c>
      <c r="C31" s="12">
        <v>24.084010261163144</v>
      </c>
      <c r="D31" s="10">
        <v>26.4</v>
      </c>
      <c r="E31" s="12">
        <v>24.008241924963748</v>
      </c>
      <c r="F31" s="10">
        <v>25.6</v>
      </c>
      <c r="G31" s="13">
        <v>23.271989593513613</v>
      </c>
      <c r="H31" s="10">
        <v>27.4</v>
      </c>
      <c r="I31" s="12">
        <v>24.70422488106199</v>
      </c>
      <c r="J31" s="10">
        <v>27</v>
      </c>
      <c r="K31" s="12">
        <v>24.57786273382459</v>
      </c>
      <c r="L31" s="10">
        <v>27.4</v>
      </c>
      <c r="M31" s="12">
        <v>24.691591449340816</v>
      </c>
      <c r="N31" s="10">
        <v>27.2</v>
      </c>
      <c r="O31" s="12">
        <v>24.45344987389865</v>
      </c>
      <c r="P31" s="10">
        <v>27.1</v>
      </c>
      <c r="Q31" s="13">
        <v>24.6508865327963</v>
      </c>
      <c r="R31" s="10">
        <v>27.4</v>
      </c>
      <c r="S31" s="12">
        <v>25.126670125309012</v>
      </c>
      <c r="T31" s="10">
        <v>27.7</v>
      </c>
      <c r="U31" s="13">
        <v>25.33792441220792</v>
      </c>
      <c r="V31" s="10">
        <v>27.2</v>
      </c>
      <c r="W31" s="13">
        <v>24.868736616852356</v>
      </c>
    </row>
    <row r="32" spans="1:23" ht="13.5">
      <c r="A32" s="18" t="s">
        <v>208</v>
      </c>
      <c r="B32" s="10">
        <v>25.7</v>
      </c>
      <c r="C32" s="12">
        <v>24.004937628476952</v>
      </c>
      <c r="D32" s="10">
        <v>25.6</v>
      </c>
      <c r="E32" s="12">
        <v>23.932172504375032</v>
      </c>
      <c r="F32" s="10">
        <v>24.9</v>
      </c>
      <c r="G32" s="13">
        <v>23.191045323662152</v>
      </c>
      <c r="H32" s="10">
        <v>26.4</v>
      </c>
      <c r="I32" s="12">
        <v>24.63081202761532</v>
      </c>
      <c r="J32" s="10">
        <v>26.3</v>
      </c>
      <c r="K32" s="12">
        <v>24.502282094669678</v>
      </c>
      <c r="L32" s="10">
        <v>26.3</v>
      </c>
      <c r="M32" s="12">
        <v>24.616559210024484</v>
      </c>
      <c r="N32" s="10">
        <v>26.1</v>
      </c>
      <c r="O32" s="12">
        <v>24.374671014214506</v>
      </c>
      <c r="P32" s="10">
        <v>26.4</v>
      </c>
      <c r="Q32" s="13">
        <v>24.571751046714716</v>
      </c>
      <c r="R32" s="10">
        <v>26.8</v>
      </c>
      <c r="S32" s="12">
        <v>25.040796390973473</v>
      </c>
      <c r="T32" s="10">
        <v>27.1</v>
      </c>
      <c r="U32" s="13">
        <v>25.253115801630344</v>
      </c>
      <c r="V32" s="10">
        <v>26.6</v>
      </c>
      <c r="W32" s="13">
        <v>24.79417570543097</v>
      </c>
    </row>
    <row r="33" spans="1:23" ht="13.5">
      <c r="A33" s="18" t="s">
        <v>209</v>
      </c>
      <c r="B33" s="10">
        <v>27.2</v>
      </c>
      <c r="C33" s="12">
        <v>23.920158066843904</v>
      </c>
      <c r="D33" s="10">
        <v>27.2</v>
      </c>
      <c r="E33" s="12">
        <v>23.85043236640739</v>
      </c>
      <c r="F33" s="10">
        <v>26.4</v>
      </c>
      <c r="G33" s="13">
        <v>23.10451375863311</v>
      </c>
      <c r="H33" s="10">
        <v>27.8</v>
      </c>
      <c r="I33" s="12">
        <v>24.55100710817977</v>
      </c>
      <c r="J33" s="10">
        <v>27.8</v>
      </c>
      <c r="K33" s="12">
        <v>24.42064596038632</v>
      </c>
      <c r="L33" s="10">
        <v>27.8</v>
      </c>
      <c r="M33" s="12">
        <v>24.534894487705472</v>
      </c>
      <c r="N33" s="10">
        <v>27.6</v>
      </c>
      <c r="O33" s="12">
        <v>24.289319921565777</v>
      </c>
      <c r="P33" s="10">
        <v>27.9</v>
      </c>
      <c r="Q33" s="13">
        <v>24.486517795432057</v>
      </c>
      <c r="R33" s="10">
        <v>28.3</v>
      </c>
      <c r="S33" s="12">
        <v>24.948141120489943</v>
      </c>
      <c r="T33" s="10">
        <v>28.6</v>
      </c>
      <c r="U33" s="13">
        <v>25.161719381045874</v>
      </c>
      <c r="V33" s="10">
        <v>28.1</v>
      </c>
      <c r="W33" s="13">
        <v>24.713482843911727</v>
      </c>
    </row>
    <row r="34" spans="1:23" ht="13.5">
      <c r="A34" s="18" t="s">
        <v>210</v>
      </c>
      <c r="B34" s="14">
        <v>27</v>
      </c>
      <c r="C34" s="15">
        <v>23.829675157264433</v>
      </c>
      <c r="D34" s="14">
        <v>27</v>
      </c>
      <c r="E34" s="15">
        <v>23.763016005519987</v>
      </c>
      <c r="F34" s="14">
        <v>26.2</v>
      </c>
      <c r="G34" s="16">
        <v>23.012414713651278</v>
      </c>
      <c r="H34" s="14">
        <v>27.4</v>
      </c>
      <c r="I34" s="15">
        <v>24.46482637819124</v>
      </c>
      <c r="J34" s="14">
        <v>27.4</v>
      </c>
      <c r="K34" s="15">
        <v>24.33297861880125</v>
      </c>
      <c r="L34" s="14">
        <v>27.4</v>
      </c>
      <c r="M34" s="15">
        <v>24.44662326203862</v>
      </c>
      <c r="N34" s="14">
        <v>27.1</v>
      </c>
      <c r="O34" s="15">
        <v>24.1974405546759</v>
      </c>
      <c r="P34" s="14">
        <v>27.5</v>
      </c>
      <c r="Q34" s="16">
        <v>24.39522688342413</v>
      </c>
      <c r="R34" s="14">
        <v>28</v>
      </c>
      <c r="S34" s="15">
        <v>24.848773654471167</v>
      </c>
      <c r="T34" s="14">
        <v>28.2</v>
      </c>
      <c r="U34" s="16">
        <v>25.063812796445703</v>
      </c>
      <c r="V34" s="14">
        <v>27.7</v>
      </c>
      <c r="W34" s="16">
        <v>24.626690899778254</v>
      </c>
    </row>
    <row r="35" spans="1:23" ht="13.5">
      <c r="A35" s="39" t="s">
        <v>380</v>
      </c>
      <c r="B35" s="40">
        <f>_xlfn.IFERROR(AVERAGE(B30:B34),"")</f>
        <v>26.520000000000003</v>
      </c>
      <c r="C35" s="41">
        <f aca="true" t="shared" si="4" ref="C35:W35">AVERAGE(C30:C34)</f>
        <v>23.999232454325657</v>
      </c>
      <c r="D35" s="42">
        <f>_xlfn.IFERROR(AVERAGE(D30:D34),"")</f>
        <v>26.5</v>
      </c>
      <c r="E35" s="43">
        <f t="shared" si="4"/>
        <v>23.926503545870055</v>
      </c>
      <c r="F35" s="44">
        <f>_xlfn.IFERROR(AVERAGE(F30:F34),"")</f>
        <v>25.72</v>
      </c>
      <c r="G35" s="45">
        <f t="shared" si="4"/>
        <v>23.185459647102032</v>
      </c>
      <c r="H35" s="40">
        <f>_xlfn.IFERROR(AVERAGE(H30:H34),"")</f>
        <v>27.24</v>
      </c>
      <c r="I35" s="41">
        <f t="shared" si="4"/>
        <v>24.624422496395397</v>
      </c>
      <c r="J35" s="42">
        <f>_xlfn.IFERROR(AVERAGE(J30:J34),"")</f>
        <v>27.080000000000002</v>
      </c>
      <c r="K35" s="43">
        <f t="shared" si="4"/>
        <v>24.49622868462896</v>
      </c>
      <c r="L35" s="44">
        <f>_xlfn.IFERROR(AVERAGE(L30:L34),"")</f>
        <v>27.24</v>
      </c>
      <c r="M35" s="41">
        <f t="shared" si="4"/>
        <v>24.60992950952048</v>
      </c>
      <c r="N35" s="42">
        <f>_xlfn.IFERROR(AVERAGE(N30:N34),"")</f>
        <v>27.02</v>
      </c>
      <c r="O35" s="43">
        <f t="shared" si="4"/>
        <v>24.36810149194825</v>
      </c>
      <c r="P35" s="44">
        <f>_xlfn.IFERROR(AVERAGE(P30:P34),"")</f>
        <v>27.18</v>
      </c>
      <c r="Q35" s="45">
        <f t="shared" si="4"/>
        <v>24.56565546820684</v>
      </c>
      <c r="R35" s="40">
        <f>_xlfn.IFERROR(AVERAGE(R30:R34),"")</f>
        <v>27.579999999999995</v>
      </c>
      <c r="S35" s="41">
        <f t="shared" si="4"/>
        <v>25.034017705616016</v>
      </c>
      <c r="T35" s="42">
        <f>_xlfn.IFERROR(AVERAGE(T30:T34),"")</f>
        <v>27.839999999999996</v>
      </c>
      <c r="U35" s="45">
        <f t="shared" si="4"/>
        <v>25.246530545179063</v>
      </c>
      <c r="V35" s="40">
        <f>_xlfn.IFERROR(AVERAGE(V30:V34),"")</f>
        <v>27.339999999999996</v>
      </c>
      <c r="W35" s="45">
        <f t="shared" si="4"/>
        <v>24.78804601047987</v>
      </c>
    </row>
    <row r="36" spans="1:23" ht="13.5">
      <c r="A36" s="11" t="s">
        <v>381</v>
      </c>
      <c r="B36" s="10">
        <v>23.3</v>
      </c>
      <c r="C36" s="34">
        <v>23.733501573758446</v>
      </c>
      <c r="D36" s="10">
        <v>23.2</v>
      </c>
      <c r="E36" s="34">
        <v>23.669927077407564</v>
      </c>
      <c r="F36" s="10">
        <v>22.4</v>
      </c>
      <c r="G36" s="35">
        <v>22.91477632079596</v>
      </c>
      <c r="H36" s="10">
        <v>23.9</v>
      </c>
      <c r="I36" s="34">
        <v>24.37229901476868</v>
      </c>
      <c r="J36" s="10">
        <v>23.8</v>
      </c>
      <c r="K36" s="34">
        <v>24.239314951771295</v>
      </c>
      <c r="L36" s="10">
        <v>23.9</v>
      </c>
      <c r="M36" s="34">
        <v>24.351785612917812</v>
      </c>
      <c r="N36" s="10">
        <v>23.6</v>
      </c>
      <c r="O36" s="34">
        <v>24.0990905002104</v>
      </c>
      <c r="P36" s="10">
        <v>23.9</v>
      </c>
      <c r="Q36" s="35">
        <v>24.2979294330865</v>
      </c>
      <c r="R36" s="10">
        <v>24.3</v>
      </c>
      <c r="S36" s="34">
        <v>24.742777509118355</v>
      </c>
      <c r="T36" s="10">
        <v>24.6</v>
      </c>
      <c r="U36" s="35">
        <v>24.959486280137313</v>
      </c>
      <c r="V36" s="10">
        <v>24.1</v>
      </c>
      <c r="W36" s="35">
        <v>24.53384409785935</v>
      </c>
    </row>
    <row r="37" spans="1:23" ht="13.5">
      <c r="A37" s="11" t="s">
        <v>211</v>
      </c>
      <c r="B37" s="10">
        <v>23.3</v>
      </c>
      <c r="C37" s="12">
        <v>23.631659368079056</v>
      </c>
      <c r="D37" s="10">
        <v>23.2</v>
      </c>
      <c r="E37" s="12">
        <v>23.571178729742407</v>
      </c>
      <c r="F37" s="10">
        <v>22.5</v>
      </c>
      <c r="G37" s="13">
        <v>22.811635222724185</v>
      </c>
      <c r="H37" s="10">
        <v>24.3</v>
      </c>
      <c r="I37" s="12">
        <v>24.273467304628277</v>
      </c>
      <c r="J37" s="10">
        <v>24</v>
      </c>
      <c r="K37" s="12">
        <v>24.139700560279564</v>
      </c>
      <c r="L37" s="10">
        <v>24.4</v>
      </c>
      <c r="M37" s="12">
        <v>24.250435841102355</v>
      </c>
      <c r="N37" s="10">
        <v>24.1</v>
      </c>
      <c r="O37" s="12">
        <v>23.994340983686243</v>
      </c>
      <c r="P37" s="10">
        <v>24.1</v>
      </c>
      <c r="Q37" s="13">
        <v>24.194687622074717</v>
      </c>
      <c r="R37" s="10">
        <v>24.4</v>
      </c>
      <c r="S37" s="12">
        <v>24.63025023165504</v>
      </c>
      <c r="T37" s="10">
        <v>24.6</v>
      </c>
      <c r="U37" s="13">
        <v>24.848842415714092</v>
      </c>
      <c r="V37" s="10">
        <v>24.3</v>
      </c>
      <c r="W37" s="13">
        <v>24.434998051699974</v>
      </c>
    </row>
    <row r="38" spans="1:23" ht="13.5">
      <c r="A38" s="11" t="s">
        <v>212</v>
      </c>
      <c r="B38" s="10">
        <v>24.5</v>
      </c>
      <c r="C38" s="12">
        <v>23.524180217090517</v>
      </c>
      <c r="D38" s="10">
        <v>24.5</v>
      </c>
      <c r="E38" s="12">
        <v>23.466793893515245</v>
      </c>
      <c r="F38" s="10">
        <v>23.7</v>
      </c>
      <c r="G38" s="13">
        <v>22.7030367338677</v>
      </c>
      <c r="H38" s="10">
        <v>25.3</v>
      </c>
      <c r="I38" s="12">
        <v>24.168386769543105</v>
      </c>
      <c r="J38" s="10">
        <v>25</v>
      </c>
      <c r="K38" s="12">
        <v>24.034191844090387</v>
      </c>
      <c r="L38" s="10">
        <v>25.3</v>
      </c>
      <c r="M38" s="12">
        <v>24.142642519641754</v>
      </c>
      <c r="N38" s="10">
        <v>25.1</v>
      </c>
      <c r="O38" s="12">
        <v>23.883276815525</v>
      </c>
      <c r="P38" s="10">
        <v>25.1</v>
      </c>
      <c r="Q38" s="13">
        <v>24.085574672099675</v>
      </c>
      <c r="R38" s="10">
        <v>25.4</v>
      </c>
      <c r="S38" s="12">
        <v>24.511303189261042</v>
      </c>
      <c r="T38" s="10">
        <v>25.7</v>
      </c>
      <c r="U38" s="13">
        <v>24.731995849952142</v>
      </c>
      <c r="V38" s="10">
        <v>25.2</v>
      </c>
      <c r="W38" s="13">
        <v>24.330219743452826</v>
      </c>
    </row>
    <row r="39" spans="1:23" ht="13.5">
      <c r="A39" s="11" t="s">
        <v>213</v>
      </c>
      <c r="B39" s="10">
        <v>26.3</v>
      </c>
      <c r="C39" s="12">
        <v>23.411105630008855</v>
      </c>
      <c r="D39" s="10">
        <v>26.2</v>
      </c>
      <c r="E39" s="12">
        <v>23.356805531926277</v>
      </c>
      <c r="F39" s="10">
        <v>25.5</v>
      </c>
      <c r="G39" s="13">
        <v>22.58903496680015</v>
      </c>
      <c r="H39" s="10">
        <v>27.1</v>
      </c>
      <c r="I39" s="12">
        <v>24.0571262272024</v>
      </c>
      <c r="J39" s="10">
        <v>27</v>
      </c>
      <c r="K39" s="12">
        <v>23.922856034278883</v>
      </c>
      <c r="L39" s="10">
        <v>27.2</v>
      </c>
      <c r="M39" s="12">
        <v>24.028488474446082</v>
      </c>
      <c r="N39" s="10">
        <v>26.9</v>
      </c>
      <c r="O39" s="12">
        <v>23.765996271331545</v>
      </c>
      <c r="P39" s="10">
        <v>27</v>
      </c>
      <c r="Q39" s="13">
        <v>23.97067478803382</v>
      </c>
      <c r="R39" s="10">
        <v>27.4</v>
      </c>
      <c r="S39" s="12">
        <v>24.3860612916138</v>
      </c>
      <c r="T39" s="10">
        <v>27.6</v>
      </c>
      <c r="U39" s="13">
        <v>24.609072952429436</v>
      </c>
      <c r="V39" s="10">
        <v>27.3</v>
      </c>
      <c r="W39" s="13">
        <v>24.219587451361868</v>
      </c>
    </row>
    <row r="40" spans="1:23" ht="13.5">
      <c r="A40" s="11" t="s">
        <v>214</v>
      </c>
      <c r="B40" s="17">
        <v>23.9</v>
      </c>
      <c r="C40" s="12">
        <v>23.292487112933554</v>
      </c>
      <c r="D40" s="17">
        <v>23.8</v>
      </c>
      <c r="E40" s="12">
        <v>23.2412568440305</v>
      </c>
      <c r="F40" s="17">
        <v>23.1</v>
      </c>
      <c r="G40" s="13">
        <v>22.469692921670664</v>
      </c>
      <c r="H40" s="17">
        <v>24.9</v>
      </c>
      <c r="I40" s="12">
        <v>23.939767785730005</v>
      </c>
      <c r="J40" s="17">
        <v>24.7</v>
      </c>
      <c r="K40" s="12">
        <v>23.805771177229403</v>
      </c>
      <c r="L40" s="17">
        <v>24.9</v>
      </c>
      <c r="M40" s="12">
        <v>23.908070692795206</v>
      </c>
      <c r="N40" s="17">
        <v>24.6</v>
      </c>
      <c r="O40" s="12">
        <v>23.642610905888038</v>
      </c>
      <c r="P40" s="17">
        <v>24.7</v>
      </c>
      <c r="Q40" s="13">
        <v>23.850083046483455</v>
      </c>
      <c r="R40" s="17">
        <v>25.1</v>
      </c>
      <c r="S40" s="12">
        <v>24.254662647553666</v>
      </c>
      <c r="T40" s="17">
        <v>25.3</v>
      </c>
      <c r="U40" s="13">
        <v>24.480211423960647</v>
      </c>
      <c r="V40" s="17">
        <v>25.1</v>
      </c>
      <c r="W40" s="13">
        <v>24.103190624229775</v>
      </c>
    </row>
    <row r="41" spans="1:23" ht="13.5">
      <c r="A41" s="11" t="s">
        <v>215</v>
      </c>
      <c r="B41" s="14">
        <v>22.3</v>
      </c>
      <c r="C41" s="15">
        <v>23.168386288352682</v>
      </c>
      <c r="D41" s="14">
        <v>22.2</v>
      </c>
      <c r="E41" s="15">
        <v>23.120201420620276</v>
      </c>
      <c r="F41" s="14">
        <v>21.5</v>
      </c>
      <c r="G41" s="16">
        <v>22.3450825368204</v>
      </c>
      <c r="H41" s="14">
        <v>23.1</v>
      </c>
      <c r="I41" s="15">
        <v>23.81640677054488</v>
      </c>
      <c r="J41" s="14">
        <v>23.1</v>
      </c>
      <c r="K41" s="15">
        <v>23.683026068990785</v>
      </c>
      <c r="L41" s="14">
        <v>23.1</v>
      </c>
      <c r="M41" s="15">
        <v>23.781500159041265</v>
      </c>
      <c r="N41" s="14">
        <v>22.8</v>
      </c>
      <c r="O41" s="15">
        <v>23.513245300771253</v>
      </c>
      <c r="P41" s="14">
        <v>23.1</v>
      </c>
      <c r="Q41" s="16">
        <v>23.72390523329448</v>
      </c>
      <c r="R41" s="14">
        <v>23.5</v>
      </c>
      <c r="S41" s="15">
        <v>24.117258156802798</v>
      </c>
      <c r="T41" s="14">
        <v>23.7</v>
      </c>
      <c r="U41" s="16">
        <v>24.345559855237827</v>
      </c>
      <c r="V41" s="14">
        <v>23.5</v>
      </c>
      <c r="W41" s="16">
        <v>23.98112970259225</v>
      </c>
    </row>
    <row r="42" spans="1:23" ht="13.5">
      <c r="A42" s="39" t="s">
        <v>382</v>
      </c>
      <c r="B42" s="42">
        <f>_xlfn.IFERROR(AVERAGE(B36:B41),"")</f>
        <v>23.933333333333334</v>
      </c>
      <c r="C42" s="43">
        <f aca="true" t="shared" si="5" ref="C42:W42">AVERAGE(C36:C41)</f>
        <v>23.460220031703855</v>
      </c>
      <c r="D42" s="42">
        <f>_xlfn.IFERROR(AVERAGE(D36:D41),"")</f>
        <v>23.849999999999998</v>
      </c>
      <c r="E42" s="43">
        <f t="shared" si="5"/>
        <v>23.40436058287371</v>
      </c>
      <c r="F42" s="42">
        <f>_xlfn.IFERROR(AVERAGE(F36:F41),"")</f>
        <v>23.116666666666664</v>
      </c>
      <c r="G42" s="45">
        <f t="shared" si="5"/>
        <v>22.638876450446507</v>
      </c>
      <c r="H42" s="42">
        <f>_xlfn.IFERROR(AVERAGE(H36:H41),"")</f>
        <v>24.766666666666666</v>
      </c>
      <c r="I42" s="43">
        <f t="shared" si="5"/>
        <v>24.104575645402893</v>
      </c>
      <c r="J42" s="42">
        <f>_xlfn.IFERROR(AVERAGE(J36:J41),"")</f>
        <v>24.599999999999998</v>
      </c>
      <c r="K42" s="43">
        <f t="shared" si="5"/>
        <v>23.970810106106722</v>
      </c>
      <c r="L42" s="42">
        <f>_xlfn.IFERROR(AVERAGE(L36:L41),"")</f>
        <v>24.799999999999997</v>
      </c>
      <c r="M42" s="43">
        <f t="shared" si="5"/>
        <v>24.077153883324076</v>
      </c>
      <c r="N42" s="42">
        <f>_xlfn.IFERROR(AVERAGE(N36:N41),"")</f>
        <v>24.51666666666667</v>
      </c>
      <c r="O42" s="43">
        <f t="shared" si="5"/>
        <v>23.816426796235415</v>
      </c>
      <c r="P42" s="42">
        <f>_xlfn.IFERROR(AVERAGE(P36:P41),"")</f>
        <v>24.650000000000002</v>
      </c>
      <c r="Q42" s="45">
        <f t="shared" si="5"/>
        <v>24.02047579917878</v>
      </c>
      <c r="R42" s="42">
        <f>_xlfn.IFERROR(AVERAGE(R36:R41),"")</f>
        <v>25.016666666666666</v>
      </c>
      <c r="S42" s="43">
        <f t="shared" si="5"/>
        <v>24.440385504334117</v>
      </c>
      <c r="T42" s="42">
        <f>_xlfn.IFERROR(AVERAGE(T36:T41),"")</f>
        <v>25.25</v>
      </c>
      <c r="U42" s="45">
        <f t="shared" si="5"/>
        <v>24.66252812957191</v>
      </c>
      <c r="V42" s="42">
        <f>_xlfn.IFERROR(AVERAGE(V36:V41),"")</f>
        <v>24.916666666666668</v>
      </c>
      <c r="W42" s="45">
        <f t="shared" si="5"/>
        <v>24.267161611866005</v>
      </c>
    </row>
    <row r="43" spans="1:23" ht="14.25" thickBot="1">
      <c r="A43" s="46" t="s">
        <v>383</v>
      </c>
      <c r="B43" s="49">
        <f aca="true" t="shared" si="6" ref="B43:W43">AVERAGE(B6:B10,B12:B16,B18:B22,B24:B28,B30:B34,B36:B41)</f>
        <v>25.048387096774185</v>
      </c>
      <c r="C43" s="48">
        <f t="shared" si="6"/>
        <v>24.22192586346831</v>
      </c>
      <c r="D43" s="49">
        <f t="shared" si="6"/>
        <v>24.951612903225815</v>
      </c>
      <c r="E43" s="48">
        <f t="shared" si="6"/>
        <v>24.133147609472402</v>
      </c>
      <c r="F43" s="49">
        <f t="shared" si="6"/>
        <v>24.254838709677422</v>
      </c>
      <c r="G43" s="51">
        <f t="shared" si="6"/>
        <v>23.422397745107343</v>
      </c>
      <c r="H43" s="49">
        <f t="shared" si="6"/>
        <v>25.612903225806445</v>
      </c>
      <c r="I43" s="48">
        <f t="shared" si="6"/>
        <v>24.76871348281723</v>
      </c>
      <c r="J43" s="49">
        <f t="shared" si="6"/>
        <v>25.496774193548386</v>
      </c>
      <c r="K43" s="48">
        <f t="shared" si="6"/>
        <v>24.670053367169412</v>
      </c>
      <c r="L43" s="49">
        <f t="shared" si="6"/>
        <v>25.593548387096767</v>
      </c>
      <c r="M43" s="48">
        <f t="shared" si="6"/>
        <v>24.750165631061886</v>
      </c>
      <c r="N43" s="49">
        <f t="shared" si="6"/>
        <v>25.370967741935488</v>
      </c>
      <c r="O43" s="48">
        <f t="shared" si="6"/>
        <v>24.532182932863595</v>
      </c>
      <c r="P43" s="49">
        <f t="shared" si="6"/>
        <v>25.59677419354839</v>
      </c>
      <c r="Q43" s="51">
        <f t="shared" si="6"/>
        <v>24.757761296291037</v>
      </c>
      <c r="R43" s="49">
        <f t="shared" si="6"/>
        <v>26.054838709677412</v>
      </c>
      <c r="S43" s="48">
        <f t="shared" si="6"/>
        <v>25.22863033409461</v>
      </c>
      <c r="T43" s="49">
        <f t="shared" si="6"/>
        <v>26.27096774193549</v>
      </c>
      <c r="U43" s="51">
        <f t="shared" si="6"/>
        <v>25.44074145976165</v>
      </c>
      <c r="V43" s="49">
        <f t="shared" si="6"/>
        <v>25.800000000000004</v>
      </c>
      <c r="W43" s="51">
        <f t="shared" si="6"/>
        <v>24.949041871384892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24" activePane="bottomRight" state="frozen"/>
      <selection pane="topLeft" activeCell="B35" sqref="B35:W35"/>
      <selection pane="topRight" activeCell="B35" sqref="B35:W35"/>
      <selection pane="bottomLeft" activeCell="B35" sqref="B35:W35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419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420</v>
      </c>
      <c r="B6" s="21">
        <v>21.4</v>
      </c>
      <c r="C6" s="33">
        <v>23.038874967578295</v>
      </c>
      <c r="D6" s="10">
        <v>21.3</v>
      </c>
      <c r="E6" s="34">
        <v>22.993703350128087</v>
      </c>
      <c r="F6" s="25">
        <v>20.6</v>
      </c>
      <c r="G6" s="35">
        <v>22.2152846989374</v>
      </c>
      <c r="H6" s="21">
        <v>22.2</v>
      </c>
      <c r="I6" s="33">
        <v>23.68715158268524</v>
      </c>
      <c r="J6" s="10">
        <v>22.1</v>
      </c>
      <c r="K6" s="34">
        <v>23.55472013918287</v>
      </c>
      <c r="L6" s="25">
        <v>22.1</v>
      </c>
      <c r="M6" s="33">
        <v>23.648901617230504</v>
      </c>
      <c r="N6" s="10">
        <v>21.8</v>
      </c>
      <c r="O6" s="34">
        <v>23.37803674592529</v>
      </c>
      <c r="P6" s="25">
        <v>22.2</v>
      </c>
      <c r="Q6" s="35">
        <v>23.592257629779546</v>
      </c>
      <c r="R6" s="21">
        <v>22.5</v>
      </c>
      <c r="S6" s="33">
        <v>23.97401103807875</v>
      </c>
      <c r="T6" s="10">
        <v>22.8</v>
      </c>
      <c r="U6" s="35">
        <v>24.205277237359113</v>
      </c>
      <c r="V6" s="21">
        <v>22.6</v>
      </c>
      <c r="W6" s="35">
        <v>23.853515886659107</v>
      </c>
    </row>
    <row r="7" spans="1:23" ht="13.5">
      <c r="A7" s="11" t="s">
        <v>216</v>
      </c>
      <c r="B7" s="21">
        <v>21.1</v>
      </c>
      <c r="C7" s="22">
        <v>22.90403517436394</v>
      </c>
      <c r="D7" s="10">
        <v>21</v>
      </c>
      <c r="E7" s="12">
        <v>22.861837272653872</v>
      </c>
      <c r="F7" s="25">
        <v>20.3</v>
      </c>
      <c r="G7" s="13">
        <v>22.08038921136162</v>
      </c>
      <c r="H7" s="21">
        <v>22</v>
      </c>
      <c r="I7" s="22">
        <v>23.552123488168604</v>
      </c>
      <c r="J7" s="10">
        <v>21.9</v>
      </c>
      <c r="K7" s="12">
        <v>23.4209632839664</v>
      </c>
      <c r="L7" s="25">
        <v>21.9</v>
      </c>
      <c r="M7" s="22">
        <v>23.510413260851017</v>
      </c>
      <c r="N7" s="10">
        <v>21.7</v>
      </c>
      <c r="O7" s="12">
        <v>23.237134855949908</v>
      </c>
      <c r="P7" s="25">
        <v>21.9</v>
      </c>
      <c r="Q7" s="13">
        <v>23.45526674778288</v>
      </c>
      <c r="R7" s="21">
        <v>22.2</v>
      </c>
      <c r="S7" s="22">
        <v>23.825096295353198</v>
      </c>
      <c r="T7" s="10">
        <v>22.5</v>
      </c>
      <c r="U7" s="13">
        <v>24.059532426214304</v>
      </c>
      <c r="V7" s="21">
        <v>22.3</v>
      </c>
      <c r="W7" s="13">
        <v>23.7204708514246</v>
      </c>
    </row>
    <row r="8" spans="1:23" ht="13.5">
      <c r="A8" s="11" t="s">
        <v>217</v>
      </c>
      <c r="B8" s="21">
        <v>20.4</v>
      </c>
      <c r="C8" s="22">
        <v>22.763959118267643</v>
      </c>
      <c r="D8" s="10">
        <v>20.4</v>
      </c>
      <c r="E8" s="12">
        <v>22.72468838056009</v>
      </c>
      <c r="F8" s="25">
        <v>19.5</v>
      </c>
      <c r="G8" s="13">
        <v>21.94049471942295</v>
      </c>
      <c r="H8" s="21">
        <v>21</v>
      </c>
      <c r="I8" s="22">
        <v>23.411456338419587</v>
      </c>
      <c r="J8" s="10">
        <v>21</v>
      </c>
      <c r="K8" s="12">
        <v>23.28187564791466</v>
      </c>
      <c r="L8" s="25">
        <v>21</v>
      </c>
      <c r="M8" s="22">
        <v>23.366186350396926</v>
      </c>
      <c r="N8" s="10">
        <v>20.7</v>
      </c>
      <c r="O8" s="12">
        <v>23.090701122292877</v>
      </c>
      <c r="P8" s="25">
        <v>21</v>
      </c>
      <c r="Q8" s="13">
        <v>23.313069014031992</v>
      </c>
      <c r="R8" s="21">
        <v>21.4</v>
      </c>
      <c r="S8" s="22">
        <v>23.67070012440859</v>
      </c>
      <c r="T8" s="10">
        <v>21.6</v>
      </c>
      <c r="U8" s="13">
        <v>23.90850356297416</v>
      </c>
      <c r="V8" s="21">
        <v>21.3</v>
      </c>
      <c r="W8" s="13">
        <v>23.58212640969319</v>
      </c>
    </row>
    <row r="9" spans="1:23" ht="13.5">
      <c r="A9" s="11" t="s">
        <v>218</v>
      </c>
      <c r="B9" s="21">
        <v>18.9</v>
      </c>
      <c r="C9" s="22">
        <v>22.61874911665149</v>
      </c>
      <c r="D9" s="10">
        <v>18.8</v>
      </c>
      <c r="E9" s="12">
        <v>22.58235236443266</v>
      </c>
      <c r="F9" s="25">
        <v>18.1</v>
      </c>
      <c r="G9" s="13">
        <v>21.795708591980407</v>
      </c>
      <c r="H9" s="21">
        <v>20.1</v>
      </c>
      <c r="I9" s="22">
        <v>23.26529622226265</v>
      </c>
      <c r="J9" s="10">
        <v>19.8</v>
      </c>
      <c r="K9" s="12">
        <v>23.137587354958086</v>
      </c>
      <c r="L9" s="25">
        <v>20.1</v>
      </c>
      <c r="M9" s="22">
        <v>23.216384759925482</v>
      </c>
      <c r="N9" s="10">
        <v>19.8</v>
      </c>
      <c r="O9" s="12">
        <v>22.938908402960834</v>
      </c>
      <c r="P9" s="25">
        <v>19.8</v>
      </c>
      <c r="Q9" s="13">
        <v>23.165810404560816</v>
      </c>
      <c r="R9" s="21">
        <v>20</v>
      </c>
      <c r="S9" s="22">
        <v>23.5110192622397</v>
      </c>
      <c r="T9" s="10">
        <v>20.3</v>
      </c>
      <c r="U9" s="13">
        <v>23.752377453198967</v>
      </c>
      <c r="V9" s="21">
        <v>20.1</v>
      </c>
      <c r="W9" s="13">
        <v>23.43862412411154</v>
      </c>
    </row>
    <row r="10" spans="1:23" ht="13.5">
      <c r="A10" s="11" t="s">
        <v>219</v>
      </c>
      <c r="B10" s="36">
        <v>20.3</v>
      </c>
      <c r="C10" s="23">
        <v>22.468517464548878</v>
      </c>
      <c r="D10" s="37">
        <v>20.2</v>
      </c>
      <c r="E10" s="15">
        <v>22.434935303573788</v>
      </c>
      <c r="F10" s="38">
        <v>19.4</v>
      </c>
      <c r="G10" s="16">
        <v>21.64614675862635</v>
      </c>
      <c r="H10" s="36">
        <v>21.4</v>
      </c>
      <c r="I10" s="23">
        <v>23.113801050444255</v>
      </c>
      <c r="J10" s="37">
        <v>21.1</v>
      </c>
      <c r="K10" s="15">
        <v>22.988238188909715</v>
      </c>
      <c r="L10" s="38">
        <v>21.4</v>
      </c>
      <c r="M10" s="23">
        <v>23.061184454266378</v>
      </c>
      <c r="N10" s="37">
        <v>21.1</v>
      </c>
      <c r="O10" s="15">
        <v>22.781940351783327</v>
      </c>
      <c r="P10" s="38">
        <v>21.1</v>
      </c>
      <c r="Q10" s="16">
        <v>23.013646030324338</v>
      </c>
      <c r="R10" s="36">
        <v>21.3</v>
      </c>
      <c r="S10" s="23">
        <v>23.346260282228773</v>
      </c>
      <c r="T10" s="37">
        <v>21.6</v>
      </c>
      <c r="U10" s="16">
        <v>23.591348907338777</v>
      </c>
      <c r="V10" s="36">
        <v>21.4</v>
      </c>
      <c r="W10" s="16">
        <v>23.29011486963853</v>
      </c>
    </row>
    <row r="11" spans="1:23" ht="13.5">
      <c r="A11" s="39" t="s">
        <v>88</v>
      </c>
      <c r="B11" s="40">
        <f>_xlfn.IFERROR(AVERAGE(B6:B10),"")</f>
        <v>20.419999999999998</v>
      </c>
      <c r="C11" s="41">
        <f aca="true" t="shared" si="0" ref="C11:W11">AVERAGE(C6:C10)</f>
        <v>22.75882716828205</v>
      </c>
      <c r="D11" s="42">
        <f>_xlfn.IFERROR(AVERAGE(D6:D10),"")</f>
        <v>20.34</v>
      </c>
      <c r="E11" s="43">
        <f t="shared" si="0"/>
        <v>22.7195033342697</v>
      </c>
      <c r="F11" s="44">
        <f>_xlfn.IFERROR(AVERAGE(F6:F10),"")</f>
        <v>19.580000000000002</v>
      </c>
      <c r="G11" s="45">
        <f t="shared" si="0"/>
        <v>21.93560479606574</v>
      </c>
      <c r="H11" s="40">
        <f>_xlfn.IFERROR(AVERAGE(H6:H10),"")</f>
        <v>21.340000000000003</v>
      </c>
      <c r="I11" s="41">
        <f t="shared" si="0"/>
        <v>23.405965736396066</v>
      </c>
      <c r="J11" s="42">
        <f>_xlfn.IFERROR(AVERAGE(J6:J10),"")</f>
        <v>21.18</v>
      </c>
      <c r="K11" s="43">
        <f t="shared" si="0"/>
        <v>23.276676922986347</v>
      </c>
      <c r="L11" s="44">
        <f>_xlfn.IFERROR(AVERAGE(L6:L10),"")</f>
        <v>21.3</v>
      </c>
      <c r="M11" s="41">
        <f t="shared" si="0"/>
        <v>23.360614088534064</v>
      </c>
      <c r="N11" s="42">
        <f>_xlfn.IFERROR(AVERAGE(N6:N10),"")</f>
        <v>21.02</v>
      </c>
      <c r="O11" s="43">
        <f t="shared" si="0"/>
        <v>23.08534429578245</v>
      </c>
      <c r="P11" s="44">
        <f>_xlfn.IFERROR(AVERAGE(P6:P10),"")</f>
        <v>21.2</v>
      </c>
      <c r="Q11" s="45">
        <f t="shared" si="0"/>
        <v>23.308009965295916</v>
      </c>
      <c r="R11" s="40">
        <f>_xlfn.IFERROR(AVERAGE(R6:R10),"")</f>
        <v>21.479999999999997</v>
      </c>
      <c r="S11" s="41">
        <f t="shared" si="0"/>
        <v>23.665417400461802</v>
      </c>
      <c r="T11" s="42">
        <f>_xlfn.IFERROR(AVERAGE(T6:T10),"")</f>
        <v>21.76</v>
      </c>
      <c r="U11" s="45">
        <f t="shared" si="0"/>
        <v>23.903407917417063</v>
      </c>
      <c r="V11" s="40">
        <f>_xlfn.IFERROR(AVERAGE(V6:V10),"")</f>
        <v>21.540000000000003</v>
      </c>
      <c r="W11" s="45">
        <f t="shared" si="0"/>
        <v>23.576970428305394</v>
      </c>
    </row>
    <row r="12" spans="1:23" ht="13.5">
      <c r="A12" s="11" t="s">
        <v>220</v>
      </c>
      <c r="B12" s="21">
        <v>21.6</v>
      </c>
      <c r="C12" s="33">
        <v>22.313386251981672</v>
      </c>
      <c r="D12" s="10">
        <v>21.6</v>
      </c>
      <c r="E12" s="34">
        <v>22.28255350057121</v>
      </c>
      <c r="F12" s="10">
        <v>20.8</v>
      </c>
      <c r="G12" s="35">
        <v>21.491933502325196</v>
      </c>
      <c r="H12" s="10">
        <v>22.1</v>
      </c>
      <c r="I12" s="33">
        <v>22.957140074115504</v>
      </c>
      <c r="J12" s="10">
        <v>21.9</v>
      </c>
      <c r="K12" s="34">
        <v>22.83397722441807</v>
      </c>
      <c r="L12" s="10">
        <v>22.1</v>
      </c>
      <c r="M12" s="33">
        <v>22.900772899020005</v>
      </c>
      <c r="N12" s="10">
        <v>21.8</v>
      </c>
      <c r="O12" s="34">
        <v>22.619990789676635</v>
      </c>
      <c r="P12" s="10">
        <v>21.9</v>
      </c>
      <c r="Q12" s="35">
        <v>22.85673967545786</v>
      </c>
      <c r="R12" s="10">
        <v>22.3</v>
      </c>
      <c r="S12" s="33">
        <v>23.176638838390915</v>
      </c>
      <c r="T12" s="10">
        <v>22.5</v>
      </c>
      <c r="U12" s="35">
        <v>23.425620045640862</v>
      </c>
      <c r="V12" s="10">
        <v>22.1</v>
      </c>
      <c r="W12" s="35">
        <v>23.136758348221434</v>
      </c>
    </row>
    <row r="13" spans="1:23" ht="13.5">
      <c r="A13" s="11" t="s">
        <v>221</v>
      </c>
      <c r="B13" s="21">
        <v>23.1</v>
      </c>
      <c r="C13" s="22">
        <v>22.15348712866816</v>
      </c>
      <c r="D13" s="10">
        <v>23</v>
      </c>
      <c r="E13" s="12">
        <v>22.1253332598745</v>
      </c>
      <c r="F13" s="10">
        <v>22.3</v>
      </c>
      <c r="G13" s="13">
        <v>21.333201207568013</v>
      </c>
      <c r="H13" s="10">
        <v>23.8</v>
      </c>
      <c r="I13" s="22">
        <v>22.795493339168004</v>
      </c>
      <c r="J13" s="10">
        <v>23.6</v>
      </c>
      <c r="K13" s="12">
        <v>22.67496240953153</v>
      </c>
      <c r="L13" s="10">
        <v>23.7</v>
      </c>
      <c r="M13" s="22">
        <v>22.73534840594897</v>
      </c>
      <c r="N13" s="10">
        <v>23.4</v>
      </c>
      <c r="O13" s="12">
        <v>22.453263020754058</v>
      </c>
      <c r="P13" s="10">
        <v>23.6</v>
      </c>
      <c r="Q13" s="13">
        <v>22.695263289962277</v>
      </c>
      <c r="R13" s="10">
        <v>23.9</v>
      </c>
      <c r="S13" s="22">
        <v>23.002378862336478</v>
      </c>
      <c r="T13" s="10">
        <v>24.1</v>
      </c>
      <c r="U13" s="13">
        <v>23.255399570708278</v>
      </c>
      <c r="V13" s="10">
        <v>23.8</v>
      </c>
      <c r="W13" s="13">
        <v>22.978722557774997</v>
      </c>
    </row>
    <row r="14" spans="1:23" ht="13.5">
      <c r="A14" s="11" t="s">
        <v>222</v>
      </c>
      <c r="B14" s="21">
        <v>22</v>
      </c>
      <c r="C14" s="22">
        <v>21.988961016427197</v>
      </c>
      <c r="D14" s="10">
        <v>22</v>
      </c>
      <c r="E14" s="12">
        <v>21.96341061070037</v>
      </c>
      <c r="F14" s="10">
        <v>21.2</v>
      </c>
      <c r="G14" s="13">
        <v>21.170090064441318</v>
      </c>
      <c r="H14" s="10">
        <v>22.5</v>
      </c>
      <c r="I14" s="22">
        <v>22.629051078769706</v>
      </c>
      <c r="J14" s="10">
        <v>22.5</v>
      </c>
      <c r="K14" s="12">
        <v>22.511360101392917</v>
      </c>
      <c r="L14" s="10">
        <v>22.5</v>
      </c>
      <c r="M14" s="22">
        <v>22.565119416822462</v>
      </c>
      <c r="N14" s="10">
        <v>22.2</v>
      </c>
      <c r="O14" s="12">
        <v>22.281969096515176</v>
      </c>
      <c r="P14" s="10">
        <v>22.5</v>
      </c>
      <c r="Q14" s="13">
        <v>22.529396438917868</v>
      </c>
      <c r="R14" s="10">
        <v>22.8</v>
      </c>
      <c r="S14" s="22">
        <v>22.823711716928187</v>
      </c>
      <c r="T14" s="10">
        <v>23.1</v>
      </c>
      <c r="U14" s="13">
        <v>23.0809020111648</v>
      </c>
      <c r="V14" s="10">
        <v>22.8</v>
      </c>
      <c r="W14" s="13">
        <v>22.816183217878837</v>
      </c>
    </row>
    <row r="15" spans="1:23" ht="13.5">
      <c r="A15" s="11" t="s">
        <v>223</v>
      </c>
      <c r="B15" s="21">
        <v>21.3</v>
      </c>
      <c r="C15" s="22">
        <v>21.819957769950744</v>
      </c>
      <c r="D15" s="10">
        <v>21.2</v>
      </c>
      <c r="E15" s="12">
        <v>21.796930974981795</v>
      </c>
      <c r="F15" s="10">
        <v>20.5</v>
      </c>
      <c r="G15" s="13">
        <v>21.002747729327034</v>
      </c>
      <c r="H15" s="10">
        <v>22.2</v>
      </c>
      <c r="I15" s="22">
        <v>22.458013046890017</v>
      </c>
      <c r="J15" s="10">
        <v>21.9</v>
      </c>
      <c r="K15" s="12">
        <v>22.343344556911262</v>
      </c>
      <c r="L15" s="10">
        <v>22.2</v>
      </c>
      <c r="M15" s="22">
        <v>22.390303729211524</v>
      </c>
      <c r="N15" s="10">
        <v>21.8</v>
      </c>
      <c r="O15" s="12">
        <v>22.10632903171474</v>
      </c>
      <c r="P15" s="10">
        <v>21.9</v>
      </c>
      <c r="Q15" s="13">
        <v>22.3593257106402</v>
      </c>
      <c r="R15" s="10">
        <v>22.2</v>
      </c>
      <c r="S15" s="22">
        <v>22.640875310918844</v>
      </c>
      <c r="T15" s="10">
        <v>22.4</v>
      </c>
      <c r="U15" s="13">
        <v>22.902346940074228</v>
      </c>
      <c r="V15" s="10">
        <v>22.2</v>
      </c>
      <c r="W15" s="13">
        <v>22.649323154914335</v>
      </c>
    </row>
    <row r="16" spans="1:23" ht="13.5">
      <c r="A16" s="11" t="s">
        <v>224</v>
      </c>
      <c r="B16" s="36">
        <v>22.6</v>
      </c>
      <c r="C16" s="23">
        <v>21.646635786984227</v>
      </c>
      <c r="D16" s="37">
        <v>22.6</v>
      </c>
      <c r="E16" s="15">
        <v>21.626048781468242</v>
      </c>
      <c r="F16" s="37">
        <v>21.8</v>
      </c>
      <c r="G16" s="16">
        <v>20.831328943269504</v>
      </c>
      <c r="H16" s="37">
        <v>23.5</v>
      </c>
      <c r="I16" s="23">
        <v>22.282587796031624</v>
      </c>
      <c r="J16" s="37">
        <v>23.2</v>
      </c>
      <c r="K16" s="15">
        <v>22.171097380578985</v>
      </c>
      <c r="L16" s="37">
        <v>23.5</v>
      </c>
      <c r="M16" s="23">
        <v>22.211127668152965</v>
      </c>
      <c r="N16" s="37">
        <v>23.2</v>
      </c>
      <c r="O16" s="15">
        <v>21.92656997586036</v>
      </c>
      <c r="P16" s="37">
        <v>23.2</v>
      </c>
      <c r="Q16" s="16">
        <v>22.185244086491494</v>
      </c>
      <c r="R16" s="37">
        <v>23.4</v>
      </c>
      <c r="S16" s="23">
        <v>22.454113179139753</v>
      </c>
      <c r="T16" s="37">
        <v>23.7</v>
      </c>
      <c r="U16" s="16">
        <v>22.71995817193565</v>
      </c>
      <c r="V16" s="37">
        <v>23.5</v>
      </c>
      <c r="W16" s="16">
        <v>22.478331649654365</v>
      </c>
    </row>
    <row r="17" spans="1:23" ht="13.5">
      <c r="A17" s="39" t="s">
        <v>94</v>
      </c>
      <c r="B17" s="40">
        <f>_xlfn.IFERROR(AVERAGE(B12:B16),"")</f>
        <v>22.119999999999997</v>
      </c>
      <c r="C17" s="41">
        <f aca="true" t="shared" si="1" ref="C17:W17">AVERAGE(C12:C16)</f>
        <v>21.9844855908024</v>
      </c>
      <c r="D17" s="42">
        <f>_xlfn.IFERROR(AVERAGE(D12:D16),"")</f>
        <v>22.080000000000002</v>
      </c>
      <c r="E17" s="43">
        <f t="shared" si="1"/>
        <v>21.958855425519225</v>
      </c>
      <c r="F17" s="44">
        <f>_xlfn.IFERROR(AVERAGE(F12:F16),"")</f>
        <v>21.32</v>
      </c>
      <c r="G17" s="45">
        <f t="shared" si="1"/>
        <v>21.16586028938621</v>
      </c>
      <c r="H17" s="40">
        <f>_xlfn.IFERROR(AVERAGE(H12:H16),"")</f>
        <v>22.82</v>
      </c>
      <c r="I17" s="41">
        <f t="shared" si="1"/>
        <v>22.62445706699497</v>
      </c>
      <c r="J17" s="42">
        <f>_xlfn.IFERROR(AVERAGE(J12:J16),"")</f>
        <v>22.62</v>
      </c>
      <c r="K17" s="43">
        <f t="shared" si="1"/>
        <v>22.50694833456655</v>
      </c>
      <c r="L17" s="44">
        <f>_xlfn.IFERROR(AVERAGE(L12:L16),"")</f>
        <v>22.8</v>
      </c>
      <c r="M17" s="41">
        <f t="shared" si="1"/>
        <v>22.560534423831186</v>
      </c>
      <c r="N17" s="42">
        <f>_xlfn.IFERROR(AVERAGE(N12:N16),"")</f>
        <v>22.48</v>
      </c>
      <c r="O17" s="43">
        <f t="shared" si="1"/>
        <v>22.277624382904193</v>
      </c>
      <c r="P17" s="44">
        <f>_xlfn.IFERROR(AVERAGE(P12:P16),"")</f>
        <v>22.62</v>
      </c>
      <c r="Q17" s="45">
        <f t="shared" si="1"/>
        <v>22.525193840293937</v>
      </c>
      <c r="R17" s="40">
        <f>_xlfn.IFERROR(AVERAGE(R12:R16),"")</f>
        <v>22.919999999999998</v>
      </c>
      <c r="S17" s="41">
        <f t="shared" si="1"/>
        <v>22.81954358154284</v>
      </c>
      <c r="T17" s="42">
        <f>_xlfn.IFERROR(AVERAGE(T12:T16),"")</f>
        <v>23.16</v>
      </c>
      <c r="U17" s="45">
        <f t="shared" si="1"/>
        <v>23.076845347904765</v>
      </c>
      <c r="V17" s="40">
        <f>_xlfn.IFERROR(AVERAGE(V12:V16),"")</f>
        <v>22.880000000000003</v>
      </c>
      <c r="W17" s="45">
        <f t="shared" si="1"/>
        <v>22.811863785688793</v>
      </c>
    </row>
    <row r="18" spans="1:23" ht="13.5">
      <c r="A18" s="11" t="s">
        <v>225</v>
      </c>
      <c r="B18" s="10">
        <v>22.3</v>
      </c>
      <c r="C18" s="33">
        <v>21.469161569318224</v>
      </c>
      <c r="D18" s="10">
        <v>22.3</v>
      </c>
      <c r="E18" s="34">
        <v>21.450927027472577</v>
      </c>
      <c r="F18" s="10">
        <v>21.5</v>
      </c>
      <c r="G18" s="35">
        <v>20.655995109361072</v>
      </c>
      <c r="H18" s="10">
        <v>23.3</v>
      </c>
      <c r="I18" s="33">
        <v>22.102991902796436</v>
      </c>
      <c r="J18" s="10">
        <v>23</v>
      </c>
      <c r="K18" s="34">
        <v>21.994806931911654</v>
      </c>
      <c r="L18" s="10">
        <v>23.3</v>
      </c>
      <c r="M18" s="33">
        <v>22.02782520799616</v>
      </c>
      <c r="N18" s="10">
        <v>23</v>
      </c>
      <c r="O18" s="34">
        <v>21.742925344613397</v>
      </c>
      <c r="P18" s="10">
        <v>23</v>
      </c>
      <c r="Q18" s="35">
        <v>22.00735027534538</v>
      </c>
      <c r="R18" s="10">
        <v>23.2</v>
      </c>
      <c r="S18" s="33">
        <v>22.263673533066815</v>
      </c>
      <c r="T18" s="10">
        <v>23.4</v>
      </c>
      <c r="U18" s="35">
        <v>22.533962942227937</v>
      </c>
      <c r="V18" s="10">
        <v>23.3</v>
      </c>
      <c r="W18" s="35">
        <v>22.303403750592928</v>
      </c>
    </row>
    <row r="19" spans="1:23" ht="13.5">
      <c r="A19" s="11" t="s">
        <v>226</v>
      </c>
      <c r="B19" s="10">
        <v>21.5</v>
      </c>
      <c r="C19" s="22">
        <v>21.287709236354083</v>
      </c>
      <c r="D19" s="10">
        <v>21.5</v>
      </c>
      <c r="E19" s="12">
        <v>21.271736790142025</v>
      </c>
      <c r="F19" s="10">
        <v>20.7</v>
      </c>
      <c r="G19" s="13">
        <v>20.476913830808854</v>
      </c>
      <c r="H19" s="10">
        <v>22.4</v>
      </c>
      <c r="I19" s="22">
        <v>21.91944914530276</v>
      </c>
      <c r="J19" s="10">
        <v>22.1</v>
      </c>
      <c r="K19" s="12">
        <v>21.814667695285436</v>
      </c>
      <c r="L19" s="10">
        <v>22.3</v>
      </c>
      <c r="M19" s="22">
        <v>21.840637049118275</v>
      </c>
      <c r="N19" s="10">
        <v>22</v>
      </c>
      <c r="O19" s="12">
        <v>21.555633915668018</v>
      </c>
      <c r="P19" s="10">
        <v>22.1</v>
      </c>
      <c r="Q19" s="13">
        <v>21.82584801597195</v>
      </c>
      <c r="R19" s="10">
        <v>22.4</v>
      </c>
      <c r="S19" s="22">
        <v>22.069808286820127</v>
      </c>
      <c r="T19" s="10">
        <v>22.6</v>
      </c>
      <c r="U19" s="13">
        <v>22.34459107360697</v>
      </c>
      <c r="V19" s="10">
        <v>22.4</v>
      </c>
      <c r="W19" s="13">
        <v>22.124739556558147</v>
      </c>
    </row>
    <row r="20" spans="1:23" ht="13.5">
      <c r="A20" s="11" t="s">
        <v>227</v>
      </c>
      <c r="B20" s="10">
        <v>21.6</v>
      </c>
      <c r="C20" s="22">
        <v>21.102459993356426</v>
      </c>
      <c r="D20" s="10">
        <v>21.6</v>
      </c>
      <c r="E20" s="12">
        <v>21.08865668950251</v>
      </c>
      <c r="F20" s="10">
        <v>20.8</v>
      </c>
      <c r="G20" s="13">
        <v>20.294258411648457</v>
      </c>
      <c r="H20" s="10">
        <v>22</v>
      </c>
      <c r="I20" s="22">
        <v>21.732189636835663</v>
      </c>
      <c r="J20" s="10">
        <v>22</v>
      </c>
      <c r="K20" s="12">
        <v>21.630879615228373</v>
      </c>
      <c r="L20" s="10">
        <v>21.9</v>
      </c>
      <c r="M20" s="22">
        <v>21.64980965453607</v>
      </c>
      <c r="N20" s="10">
        <v>21.6</v>
      </c>
      <c r="O20" s="12">
        <v>21.364938893955966</v>
      </c>
      <c r="P20" s="10">
        <v>22</v>
      </c>
      <c r="Q20" s="13">
        <v>21.640945350859678</v>
      </c>
      <c r="R20" s="10">
        <v>22.3</v>
      </c>
      <c r="S20" s="22">
        <v>21.872772063850437</v>
      </c>
      <c r="T20" s="10">
        <v>22.6</v>
      </c>
      <c r="U20" s="13">
        <v>22.15207413296521</v>
      </c>
      <c r="V20" s="10">
        <v>22.3</v>
      </c>
      <c r="W20" s="13">
        <v>21.94254347238579</v>
      </c>
    </row>
    <row r="21" spans="1:23" ht="13.5">
      <c r="A21" s="11" t="s">
        <v>228</v>
      </c>
      <c r="B21" s="10">
        <v>19.9</v>
      </c>
      <c r="C21" s="22">
        <v>20.913601556845663</v>
      </c>
      <c r="D21" s="10">
        <v>19.8</v>
      </c>
      <c r="E21" s="12">
        <v>20.901872305885423</v>
      </c>
      <c r="F21" s="10">
        <v>19</v>
      </c>
      <c r="G21" s="13">
        <v>20.108207322363754</v>
      </c>
      <c r="H21" s="10">
        <v>20.6</v>
      </c>
      <c r="I21" s="22">
        <v>21.54144892045159</v>
      </c>
      <c r="J21" s="10">
        <v>20.5</v>
      </c>
      <c r="K21" s="12">
        <v>21.443647400486476</v>
      </c>
      <c r="L21" s="10">
        <v>20.5</v>
      </c>
      <c r="M21" s="22">
        <v>21.455594251753922</v>
      </c>
      <c r="N21" s="10">
        <v>20.2</v>
      </c>
      <c r="O21" s="12">
        <v>21.171086951267736</v>
      </c>
      <c r="P21" s="10">
        <v>20.5</v>
      </c>
      <c r="Q21" s="13">
        <v>21.452853875220285</v>
      </c>
      <c r="R21" s="10">
        <v>20.6</v>
      </c>
      <c r="S21" s="22">
        <v>21.67282118973185</v>
      </c>
      <c r="T21" s="10">
        <v>20.9</v>
      </c>
      <c r="U21" s="13">
        <v>21.95664458364569</v>
      </c>
      <c r="V21" s="10">
        <v>20.8</v>
      </c>
      <c r="W21" s="13">
        <v>21.757023441642957</v>
      </c>
    </row>
    <row r="22" spans="1:23" ht="13.5">
      <c r="A22" s="11" t="s">
        <v>229</v>
      </c>
      <c r="B22" s="37">
        <v>18</v>
      </c>
      <c r="C22" s="23">
        <v>20.72132753990965</v>
      </c>
      <c r="D22" s="37">
        <v>18</v>
      </c>
      <c r="E22" s="15">
        <v>20.71157555469035</v>
      </c>
      <c r="F22" s="37">
        <v>17.2</v>
      </c>
      <c r="G22" s="16">
        <v>19.91894363295311</v>
      </c>
      <c r="H22" s="37">
        <v>18.7</v>
      </c>
      <c r="I22" s="23">
        <v>21.347467029567373</v>
      </c>
      <c r="J22" s="37">
        <v>18.6</v>
      </c>
      <c r="K22" s="15">
        <v>21.25317980043032</v>
      </c>
      <c r="L22" s="37">
        <v>18.6</v>
      </c>
      <c r="M22" s="23">
        <v>21.258245805466018</v>
      </c>
      <c r="N22" s="37">
        <v>18.3</v>
      </c>
      <c r="O22" s="15">
        <v>20.974327245592466</v>
      </c>
      <c r="P22" s="37">
        <v>18.6</v>
      </c>
      <c r="Q22" s="16">
        <v>21.26178796512955</v>
      </c>
      <c r="R22" s="37">
        <v>18.8</v>
      </c>
      <c r="S22" s="23">
        <v>21.47021267661224</v>
      </c>
      <c r="T22" s="37">
        <v>19.1</v>
      </c>
      <c r="U22" s="16">
        <v>21.758534937159652</v>
      </c>
      <c r="V22" s="37">
        <v>18.9</v>
      </c>
      <c r="W22" s="16">
        <v>21.568390160578108</v>
      </c>
    </row>
    <row r="23" spans="1:23" ht="13.5">
      <c r="A23" s="39" t="s">
        <v>100</v>
      </c>
      <c r="B23" s="40">
        <f>_xlfn.IFERROR(AVERAGE(B18:B22),"")</f>
        <v>20.660000000000004</v>
      </c>
      <c r="C23" s="41">
        <f aca="true" t="shared" si="2" ref="C23:W23">AVERAGE(C18:C22)</f>
        <v>21.09885197915681</v>
      </c>
      <c r="D23" s="42">
        <f>_xlfn.IFERROR(AVERAGE(D18:D22),"")</f>
        <v>20.64</v>
      </c>
      <c r="E23" s="43">
        <f t="shared" si="2"/>
        <v>21.084953673538575</v>
      </c>
      <c r="F23" s="44">
        <f>_xlfn.IFERROR(AVERAGE(F18:F22),"")</f>
        <v>19.84</v>
      </c>
      <c r="G23" s="45">
        <f t="shared" si="2"/>
        <v>20.29086366142705</v>
      </c>
      <c r="H23" s="40">
        <f>_xlfn.IFERROR(AVERAGE(H18:H22),"")</f>
        <v>21.400000000000002</v>
      </c>
      <c r="I23" s="41">
        <f t="shared" si="2"/>
        <v>21.72870932699076</v>
      </c>
      <c r="J23" s="42">
        <f>_xlfn.IFERROR(AVERAGE(J18:J22),"")</f>
        <v>21.24</v>
      </c>
      <c r="K23" s="43">
        <f t="shared" si="2"/>
        <v>21.62743628866845</v>
      </c>
      <c r="L23" s="44">
        <f>_xlfn.IFERROR(AVERAGE(L18:L22),"")</f>
        <v>21.32</v>
      </c>
      <c r="M23" s="41">
        <f t="shared" si="2"/>
        <v>21.64642239377409</v>
      </c>
      <c r="N23" s="42">
        <f>_xlfn.IFERROR(AVERAGE(N18:N22),"")</f>
        <v>21.02</v>
      </c>
      <c r="O23" s="43">
        <f t="shared" si="2"/>
        <v>21.361782470219516</v>
      </c>
      <c r="P23" s="44">
        <f>_xlfn.IFERROR(AVERAGE(P18:P22),"")</f>
        <v>21.24</v>
      </c>
      <c r="Q23" s="45">
        <f t="shared" si="2"/>
        <v>21.637757096505368</v>
      </c>
      <c r="R23" s="40">
        <f>_xlfn.IFERROR(AVERAGE(R18:R22),"")</f>
        <v>21.46</v>
      </c>
      <c r="S23" s="41">
        <f t="shared" si="2"/>
        <v>21.86985755001629</v>
      </c>
      <c r="T23" s="42">
        <f>_xlfn.IFERROR(AVERAGE(T18:T22),"")</f>
        <v>21.72</v>
      </c>
      <c r="U23" s="45">
        <f t="shared" si="2"/>
        <v>22.14916153392109</v>
      </c>
      <c r="V23" s="40">
        <f>_xlfn.IFERROR(AVERAGE(V18:V22),"")</f>
        <v>21.54</v>
      </c>
      <c r="W23" s="45">
        <f t="shared" si="2"/>
        <v>21.939220076351585</v>
      </c>
    </row>
    <row r="24" spans="1:23" ht="13.5">
      <c r="A24" s="11" t="s">
        <v>230</v>
      </c>
      <c r="B24" s="10">
        <v>17.3</v>
      </c>
      <c r="C24" s="33">
        <v>20.525836800524303</v>
      </c>
      <c r="D24" s="10">
        <v>17.3</v>
      </c>
      <c r="E24" s="34">
        <v>20.517964021763746</v>
      </c>
      <c r="F24" s="10">
        <v>16.6</v>
      </c>
      <c r="G24" s="35">
        <v>19.726654416248785</v>
      </c>
      <c r="H24" s="10">
        <v>18.1</v>
      </c>
      <c r="I24" s="33">
        <v>21.150487519841068</v>
      </c>
      <c r="J24" s="10">
        <v>17.9</v>
      </c>
      <c r="K24" s="34">
        <v>21.059688857591354</v>
      </c>
      <c r="L24" s="10">
        <v>18</v>
      </c>
      <c r="M24" s="33">
        <v>21.058021966972465</v>
      </c>
      <c r="N24" s="10">
        <v>17.7</v>
      </c>
      <c r="O24" s="34">
        <v>20.7749104256567</v>
      </c>
      <c r="P24" s="10">
        <v>17.9</v>
      </c>
      <c r="Q24" s="35">
        <v>21.067963988939667</v>
      </c>
      <c r="R24" s="10">
        <v>18.1</v>
      </c>
      <c r="S24" s="33">
        <v>21.265203204970156</v>
      </c>
      <c r="T24" s="10">
        <v>18.4</v>
      </c>
      <c r="U24" s="35">
        <v>21.557976908788554</v>
      </c>
      <c r="V24" s="10">
        <v>18.2</v>
      </c>
      <c r="W24" s="35">
        <v>21.3768562776349</v>
      </c>
    </row>
    <row r="25" spans="1:23" ht="13.5">
      <c r="A25" s="11" t="s">
        <v>231</v>
      </c>
      <c r="B25" s="10">
        <v>20.8</v>
      </c>
      <c r="C25" s="22">
        <v>20.327332756264656</v>
      </c>
      <c r="D25" s="10">
        <v>20.6</v>
      </c>
      <c r="E25" s="12">
        <v>20.32124026297991</v>
      </c>
      <c r="F25" s="10">
        <v>20</v>
      </c>
      <c r="G25" s="13">
        <v>19.531530124546443</v>
      </c>
      <c r="H25" s="10">
        <v>21</v>
      </c>
      <c r="I25" s="22">
        <v>20.950756477895677</v>
      </c>
      <c r="J25" s="10">
        <v>21.1</v>
      </c>
      <c r="K25" s="12">
        <v>20.863389140317416</v>
      </c>
      <c r="L25" s="10">
        <v>20.9</v>
      </c>
      <c r="M25" s="22">
        <v>20.855182006373802</v>
      </c>
      <c r="N25" s="10">
        <v>20.6</v>
      </c>
      <c r="O25" s="12">
        <v>20.57308762628559</v>
      </c>
      <c r="P25" s="10">
        <v>21.1</v>
      </c>
      <c r="Q25" s="13">
        <v>20.871599506255983</v>
      </c>
      <c r="R25" s="10">
        <v>21.4</v>
      </c>
      <c r="S25" s="22">
        <v>21.058048108388817</v>
      </c>
      <c r="T25" s="10">
        <v>21.7</v>
      </c>
      <c r="U25" s="13">
        <v>21.35520058145693</v>
      </c>
      <c r="V25" s="10">
        <v>21.7</v>
      </c>
      <c r="W25" s="13">
        <v>21.1826355830008</v>
      </c>
    </row>
    <row r="26" spans="1:23" ht="13.5">
      <c r="A26" s="11" t="s">
        <v>232</v>
      </c>
      <c r="B26" s="10">
        <v>20.7</v>
      </c>
      <c r="C26" s="22">
        <v>20.12602266905956</v>
      </c>
      <c r="D26" s="10">
        <v>20.7</v>
      </c>
      <c r="E26" s="12">
        <v>20.121611071894122</v>
      </c>
      <c r="F26" s="10">
        <v>19.9</v>
      </c>
      <c r="G26" s="13">
        <v>19.333763942833066</v>
      </c>
      <c r="H26" s="10">
        <v>21</v>
      </c>
      <c r="I26" s="22">
        <v>20.74852151264398</v>
      </c>
      <c r="J26" s="10">
        <v>21</v>
      </c>
      <c r="K26" s="12">
        <v>20.664496959712526</v>
      </c>
      <c r="L26" s="10">
        <v>20.9</v>
      </c>
      <c r="M26" s="22">
        <v>20.64998573377343</v>
      </c>
      <c r="N26" s="10">
        <v>20.6</v>
      </c>
      <c r="O26" s="12">
        <v>20.369109460317407</v>
      </c>
      <c r="P26" s="10">
        <v>21</v>
      </c>
      <c r="Q26" s="13">
        <v>20.672912458900928</v>
      </c>
      <c r="R26" s="10">
        <v>21.3</v>
      </c>
      <c r="S26" s="22">
        <v>20.84900036708299</v>
      </c>
      <c r="T26" s="10">
        <v>21.5</v>
      </c>
      <c r="U26" s="13">
        <v>21.15043358224184</v>
      </c>
      <c r="V26" s="10">
        <v>21.2</v>
      </c>
      <c r="W26" s="13">
        <v>20.985942192766586</v>
      </c>
    </row>
    <row r="27" spans="1:23" ht="13.5">
      <c r="A27" s="11" t="s">
        <v>233</v>
      </c>
      <c r="B27" s="10">
        <v>19.8</v>
      </c>
      <c r="C27" s="22">
        <v>19.922116903890977</v>
      </c>
      <c r="D27" s="10">
        <v>19.8</v>
      </c>
      <c r="E27" s="12">
        <v>19.919286719596016</v>
      </c>
      <c r="F27" s="10">
        <v>19</v>
      </c>
      <c r="G27" s="13">
        <v>19.133551122111736</v>
      </c>
      <c r="H27" s="10">
        <v>20.3</v>
      </c>
      <c r="I27" s="22">
        <v>20.54403073514198</v>
      </c>
      <c r="J27" s="10">
        <v>20.3</v>
      </c>
      <c r="K27" s="12">
        <v>20.46322957517473</v>
      </c>
      <c r="L27" s="10">
        <v>20.2</v>
      </c>
      <c r="M27" s="22">
        <v>20.442692415841037</v>
      </c>
      <c r="N27" s="10">
        <v>19.9</v>
      </c>
      <c r="O27" s="12">
        <v>20.163225012871568</v>
      </c>
      <c r="P27" s="10">
        <v>20.3</v>
      </c>
      <c r="Q27" s="13">
        <v>20.472120358389386</v>
      </c>
      <c r="R27" s="10">
        <v>20.5</v>
      </c>
      <c r="S27" s="22">
        <v>20.63830961590266</v>
      </c>
      <c r="T27" s="10">
        <v>20.8</v>
      </c>
      <c r="U27" s="13">
        <v>20.9439002758372</v>
      </c>
      <c r="V27" s="10">
        <v>20.6</v>
      </c>
      <c r="W27" s="13">
        <v>20.786989732347656</v>
      </c>
    </row>
    <row r="28" spans="1:23" ht="13.5">
      <c r="A28" s="11" t="s">
        <v>234</v>
      </c>
      <c r="B28" s="37">
        <v>20</v>
      </c>
      <c r="C28" s="23">
        <v>19.715828165562996</v>
      </c>
      <c r="D28" s="37">
        <v>20</v>
      </c>
      <c r="E28" s="15">
        <v>19.71448017112301</v>
      </c>
      <c r="F28" s="37">
        <v>19.2</v>
      </c>
      <c r="G28" s="16">
        <v>18.931088296510698</v>
      </c>
      <c r="H28" s="37">
        <v>20.3</v>
      </c>
      <c r="I28" s="23">
        <v>20.33753173302904</v>
      </c>
      <c r="J28" s="37">
        <v>20.4</v>
      </c>
      <c r="K28" s="15">
        <v>20.259804392967556</v>
      </c>
      <c r="L28" s="37">
        <v>20.2</v>
      </c>
      <c r="M28" s="23">
        <v>20.233559694172733</v>
      </c>
      <c r="N28" s="37">
        <v>19.9</v>
      </c>
      <c r="O28" s="15">
        <v>19.955680843803236</v>
      </c>
      <c r="P28" s="37">
        <v>20.4</v>
      </c>
      <c r="Q28" s="16">
        <v>20.269439474512613</v>
      </c>
      <c r="R28" s="37">
        <v>20.6</v>
      </c>
      <c r="S28" s="23">
        <v>20.42622117248908</v>
      </c>
      <c r="T28" s="37">
        <v>20.9</v>
      </c>
      <c r="U28" s="16">
        <v>20.73582097921855</v>
      </c>
      <c r="V28" s="37">
        <v>20.8</v>
      </c>
      <c r="W28" s="16">
        <v>20.585990523863682</v>
      </c>
    </row>
    <row r="29" spans="1:23" ht="13.5">
      <c r="A29" s="39" t="s">
        <v>106</v>
      </c>
      <c r="B29" s="40">
        <f>_xlfn.IFERROR(AVERAGE(B24:B28),"")</f>
        <v>19.72</v>
      </c>
      <c r="C29" s="41">
        <f aca="true" t="shared" si="3" ref="C29:W29">AVERAGE(C24:C28)</f>
        <v>20.123427459060498</v>
      </c>
      <c r="D29" s="42">
        <f>_xlfn.IFERROR(AVERAGE(D24:D28),"")</f>
        <v>19.68</v>
      </c>
      <c r="E29" s="43">
        <f t="shared" si="3"/>
        <v>20.118916449471364</v>
      </c>
      <c r="F29" s="44">
        <f>_xlfn.IFERROR(AVERAGE(F24:F28),"")</f>
        <v>18.94</v>
      </c>
      <c r="G29" s="45">
        <f t="shared" si="3"/>
        <v>19.331317580450143</v>
      </c>
      <c r="H29" s="40">
        <f>_xlfn.IFERROR(AVERAGE(H24:H28),"")</f>
        <v>20.14</v>
      </c>
      <c r="I29" s="41">
        <f t="shared" si="3"/>
        <v>20.746265595710348</v>
      </c>
      <c r="J29" s="42">
        <f>_xlfn.IFERROR(AVERAGE(J24:J28),"")</f>
        <v>20.139999999999997</v>
      </c>
      <c r="K29" s="43">
        <f t="shared" si="3"/>
        <v>20.662121785152717</v>
      </c>
      <c r="L29" s="44">
        <f>_xlfn.IFERROR(AVERAGE(L24:L28),"")</f>
        <v>20.04</v>
      </c>
      <c r="M29" s="41">
        <f t="shared" si="3"/>
        <v>20.647888363426695</v>
      </c>
      <c r="N29" s="42">
        <f>_xlfn.IFERROR(AVERAGE(N24:N28),"")</f>
        <v>19.74</v>
      </c>
      <c r="O29" s="43">
        <f t="shared" si="3"/>
        <v>20.3672026737869</v>
      </c>
      <c r="P29" s="44">
        <f>_xlfn.IFERROR(AVERAGE(P24:P28),"")</f>
        <v>20.139999999999997</v>
      </c>
      <c r="Q29" s="45">
        <f t="shared" si="3"/>
        <v>20.670807157399715</v>
      </c>
      <c r="R29" s="40">
        <f>_xlfn.IFERROR(AVERAGE(R24:R28),"")</f>
        <v>20.380000000000003</v>
      </c>
      <c r="S29" s="41">
        <f t="shared" si="3"/>
        <v>20.84735649376674</v>
      </c>
      <c r="T29" s="42">
        <f>_xlfn.IFERROR(AVERAGE(T24:T28),"")</f>
        <v>20.659999999999997</v>
      </c>
      <c r="U29" s="45">
        <f t="shared" si="3"/>
        <v>21.148666465508615</v>
      </c>
      <c r="V29" s="40">
        <f>_xlfn.IFERROR(AVERAGE(V24:V28),"")</f>
        <v>20.499999999999996</v>
      </c>
      <c r="W29" s="45">
        <f t="shared" si="3"/>
        <v>20.983682861922723</v>
      </c>
    </row>
    <row r="30" spans="1:23" ht="13.5">
      <c r="A30" s="11" t="s">
        <v>235</v>
      </c>
      <c r="B30" s="10">
        <v>18.5</v>
      </c>
      <c r="C30" s="33">
        <v>19.50737071786196</v>
      </c>
      <c r="D30" s="10">
        <v>18.6</v>
      </c>
      <c r="E30" s="34">
        <v>19.50740628299576</v>
      </c>
      <c r="F30" s="10">
        <v>17.8</v>
      </c>
      <c r="G30" s="35">
        <v>18.726572788027678</v>
      </c>
      <c r="H30" s="10">
        <v>19.2</v>
      </c>
      <c r="I30" s="33">
        <v>20.129270545701825</v>
      </c>
      <c r="J30" s="10">
        <v>19.2</v>
      </c>
      <c r="K30" s="34">
        <v>20.054438162353026</v>
      </c>
      <c r="L30" s="10">
        <v>19.1</v>
      </c>
      <c r="M30" s="33">
        <v>20.02284251192175</v>
      </c>
      <c r="N30" s="10">
        <v>18.9</v>
      </c>
      <c r="O30" s="34">
        <v>19.746720004170314</v>
      </c>
      <c r="P30" s="10">
        <v>19.2</v>
      </c>
      <c r="Q30" s="35">
        <v>20.06508402966971</v>
      </c>
      <c r="R30" s="10">
        <v>19.3</v>
      </c>
      <c r="S30" s="33">
        <v>20.212975091172368</v>
      </c>
      <c r="T30" s="10">
        <v>19.7</v>
      </c>
      <c r="U30" s="35">
        <v>20.526411201653364</v>
      </c>
      <c r="V30" s="10">
        <v>19.5</v>
      </c>
      <c r="W30" s="35">
        <v>20.383154782186477</v>
      </c>
    </row>
    <row r="31" spans="1:23" ht="13.5">
      <c r="A31" s="11" t="s">
        <v>236</v>
      </c>
      <c r="B31" s="10">
        <v>17</v>
      </c>
      <c r="C31" s="22">
        <v>19.29695958959764</v>
      </c>
      <c r="D31" s="10">
        <v>17</v>
      </c>
      <c r="E31" s="12">
        <v>19.298280986609523</v>
      </c>
      <c r="F31" s="10">
        <v>16.2</v>
      </c>
      <c r="G31" s="13">
        <v>18.52020190289958</v>
      </c>
      <c r="H31" s="10">
        <v>18.1</v>
      </c>
      <c r="I31" s="22">
        <v>19.91949064641776</v>
      </c>
      <c r="J31" s="10">
        <v>17.8</v>
      </c>
      <c r="K31" s="12">
        <v>19.847346173877078</v>
      </c>
      <c r="L31" s="10">
        <v>18</v>
      </c>
      <c r="M31" s="22">
        <v>19.810792055169607</v>
      </c>
      <c r="N31" s="10">
        <v>17.7</v>
      </c>
      <c r="O31" s="12">
        <v>19.53658107249406</v>
      </c>
      <c r="P31" s="10">
        <v>17.7</v>
      </c>
      <c r="Q31" s="13">
        <v>19.859265403597675</v>
      </c>
      <c r="R31" s="10">
        <v>17.8</v>
      </c>
      <c r="S31" s="22">
        <v>19.99880524807765</v>
      </c>
      <c r="T31" s="10">
        <v>18.1</v>
      </c>
      <c r="U31" s="13">
        <v>20.315880914077812</v>
      </c>
      <c r="V31" s="10">
        <v>18</v>
      </c>
      <c r="W31" s="13">
        <v>20.178689824348975</v>
      </c>
    </row>
    <row r="32" spans="1:23" ht="13.5">
      <c r="A32" s="11" t="s">
        <v>237</v>
      </c>
      <c r="B32" s="10">
        <v>19.4</v>
      </c>
      <c r="C32" s="22">
        <v>19.084809772154237</v>
      </c>
      <c r="D32" s="10">
        <v>19.3</v>
      </c>
      <c r="E32" s="12">
        <v>19.087320462355276</v>
      </c>
      <c r="F32" s="10">
        <v>18.6</v>
      </c>
      <c r="G32" s="13">
        <v>18.31217222369959</v>
      </c>
      <c r="H32" s="10">
        <v>20</v>
      </c>
      <c r="I32" s="22">
        <v>19.708431937529596</v>
      </c>
      <c r="J32" s="10">
        <v>19.9</v>
      </c>
      <c r="K32" s="12">
        <v>19.638741464431142</v>
      </c>
      <c r="L32" s="10">
        <v>19.8</v>
      </c>
      <c r="M32" s="22">
        <v>19.597654715458965</v>
      </c>
      <c r="N32" s="10">
        <v>19.6</v>
      </c>
      <c r="O32" s="12">
        <v>19.325497216510726</v>
      </c>
      <c r="P32" s="10">
        <v>19.9</v>
      </c>
      <c r="Q32" s="13">
        <v>19.65219135313169</v>
      </c>
      <c r="R32" s="10">
        <v>20.1</v>
      </c>
      <c r="S32" s="22">
        <v>19.78393846274777</v>
      </c>
      <c r="T32" s="10">
        <v>20.4</v>
      </c>
      <c r="U32" s="13">
        <v>20.104433851710116</v>
      </c>
      <c r="V32" s="10">
        <v>20.3</v>
      </c>
      <c r="W32" s="13">
        <v>19.972799296959444</v>
      </c>
    </row>
    <row r="33" spans="1:23" ht="13.5">
      <c r="A33" s="11" t="s">
        <v>238</v>
      </c>
      <c r="B33" s="10">
        <v>18.6</v>
      </c>
      <c r="C33" s="22">
        <v>18.871135413286726</v>
      </c>
      <c r="D33" s="10">
        <v>18.6</v>
      </c>
      <c r="E33" s="12">
        <v>18.874740309450395</v>
      </c>
      <c r="F33" s="10">
        <v>17.8</v>
      </c>
      <c r="G33" s="13">
        <v>18.102678901347538</v>
      </c>
      <c r="H33" s="10">
        <v>19.4</v>
      </c>
      <c r="I33" s="22">
        <v>19.496329765016057</v>
      </c>
      <c r="J33" s="10">
        <v>19.2</v>
      </c>
      <c r="K33" s="12">
        <v>19.42883403371469</v>
      </c>
      <c r="L33" s="10">
        <v>19.3</v>
      </c>
      <c r="M33" s="22">
        <v>19.38367107981702</v>
      </c>
      <c r="N33" s="10">
        <v>19</v>
      </c>
      <c r="O33" s="12">
        <v>19.11369528598924</v>
      </c>
      <c r="P33" s="10">
        <v>19.2</v>
      </c>
      <c r="Q33" s="13">
        <v>19.44406525157661</v>
      </c>
      <c r="R33" s="10">
        <v>19.3</v>
      </c>
      <c r="S33" s="22">
        <v>19.56859366139611</v>
      </c>
      <c r="T33" s="10">
        <v>19.6</v>
      </c>
      <c r="U33" s="13">
        <v>19.892266853596237</v>
      </c>
      <c r="V33" s="10">
        <v>19.4</v>
      </c>
      <c r="W33" s="13">
        <v>19.765682426184654</v>
      </c>
    </row>
    <row r="34" spans="1:23" ht="13.5">
      <c r="A34" s="11" t="s">
        <v>239</v>
      </c>
      <c r="B34" s="37">
        <v>18.8</v>
      </c>
      <c r="C34" s="23">
        <v>18.656149011974342</v>
      </c>
      <c r="D34" s="37">
        <v>18.8</v>
      </c>
      <c r="E34" s="15">
        <v>18.66075471653153</v>
      </c>
      <c r="F34" s="37">
        <v>18</v>
      </c>
      <c r="G34" s="16">
        <v>17.89191495127519</v>
      </c>
      <c r="H34" s="37">
        <v>19.8</v>
      </c>
      <c r="I34" s="23">
        <v>19.283413958395087</v>
      </c>
      <c r="J34" s="37">
        <v>19.5</v>
      </c>
      <c r="K34" s="15">
        <v>19.21783007669479</v>
      </c>
      <c r="L34" s="37">
        <v>19.7</v>
      </c>
      <c r="M34" s="23">
        <v>19.169074954463316</v>
      </c>
      <c r="N34" s="37">
        <v>19.4</v>
      </c>
      <c r="O34" s="15">
        <v>18.901394942030578</v>
      </c>
      <c r="P34" s="37">
        <v>19.5</v>
      </c>
      <c r="Q34" s="16">
        <v>19.235085352189234</v>
      </c>
      <c r="R34" s="37">
        <v>19.5</v>
      </c>
      <c r="S34" s="23">
        <v>19.352981086675033</v>
      </c>
      <c r="T34" s="37">
        <v>19.9</v>
      </c>
      <c r="U34" s="16">
        <v>19.67956924258626</v>
      </c>
      <c r="V34" s="37">
        <v>19.8</v>
      </c>
      <c r="W34" s="16">
        <v>19.557533294754943</v>
      </c>
    </row>
    <row r="35" spans="1:23" ht="13.5">
      <c r="A35" s="39" t="s">
        <v>112</v>
      </c>
      <c r="B35" s="40">
        <f>_xlfn.IFERROR(AVERAGE(B30:B34),"")</f>
        <v>18.46</v>
      </c>
      <c r="C35" s="41">
        <f aca="true" t="shared" si="4" ref="C35:W35">AVERAGE(C30:C34)</f>
        <v>19.08328490097498</v>
      </c>
      <c r="D35" s="42">
        <f>_xlfn.IFERROR(AVERAGE(D30:D34),"")</f>
        <v>18.46</v>
      </c>
      <c r="E35" s="43">
        <f t="shared" si="4"/>
        <v>19.085700551588495</v>
      </c>
      <c r="F35" s="44">
        <f>_xlfn.IFERROR(AVERAGE(F30:F34),"")</f>
        <v>17.68</v>
      </c>
      <c r="G35" s="45">
        <f t="shared" si="4"/>
        <v>18.310708153449916</v>
      </c>
      <c r="H35" s="40">
        <f>_xlfn.IFERROR(AVERAGE(H30:H34),"")</f>
        <v>19.299999999999997</v>
      </c>
      <c r="I35" s="41">
        <f t="shared" si="4"/>
        <v>19.707387370612064</v>
      </c>
      <c r="J35" s="42">
        <f>_xlfn.IFERROR(AVERAGE(J30:J34),"")</f>
        <v>19.119999999999997</v>
      </c>
      <c r="K35" s="43">
        <f t="shared" si="4"/>
        <v>19.637437982214145</v>
      </c>
      <c r="L35" s="44">
        <f>_xlfn.IFERROR(AVERAGE(L30:L34),"")</f>
        <v>19.18</v>
      </c>
      <c r="M35" s="41">
        <f t="shared" si="4"/>
        <v>19.596807063366132</v>
      </c>
      <c r="N35" s="42">
        <f>_xlfn.IFERROR(AVERAGE(N30:N34),"")</f>
        <v>18.919999999999998</v>
      </c>
      <c r="O35" s="43">
        <f t="shared" si="4"/>
        <v>19.324777704238983</v>
      </c>
      <c r="P35" s="44">
        <f>_xlfn.IFERROR(AVERAGE(P30:P34),"")</f>
        <v>19.1</v>
      </c>
      <c r="Q35" s="45">
        <f t="shared" si="4"/>
        <v>19.65113827803298</v>
      </c>
      <c r="R35" s="40">
        <f>_xlfn.IFERROR(AVERAGE(R30:R34),"")</f>
        <v>19.2</v>
      </c>
      <c r="S35" s="41">
        <f t="shared" si="4"/>
        <v>19.783458710013786</v>
      </c>
      <c r="T35" s="42">
        <f>_xlfn.IFERROR(AVERAGE(T30:T34),"")</f>
        <v>19.54</v>
      </c>
      <c r="U35" s="45">
        <f t="shared" si="4"/>
        <v>20.103712412724757</v>
      </c>
      <c r="V35" s="40">
        <f>_xlfn.IFERROR(AVERAGE(V30:V34),"")</f>
        <v>19.4</v>
      </c>
      <c r="W35" s="45">
        <f t="shared" si="4"/>
        <v>19.9715719248869</v>
      </c>
    </row>
    <row r="36" spans="1:23" ht="13.5">
      <c r="A36" s="24" t="s">
        <v>240</v>
      </c>
      <c r="B36" s="21">
        <v>19.5</v>
      </c>
      <c r="C36" s="33">
        <v>18.440060619184568</v>
      </c>
      <c r="D36" s="54">
        <v>19.6</v>
      </c>
      <c r="E36" s="34">
        <v>18.445575638098873</v>
      </c>
      <c r="F36" s="54">
        <v>18.7</v>
      </c>
      <c r="G36" s="35">
        <v>17.68007055801368</v>
      </c>
      <c r="H36" s="21">
        <v>20.5</v>
      </c>
      <c r="I36" s="33">
        <v>19.069907901984692</v>
      </c>
      <c r="J36" s="54">
        <v>20.2</v>
      </c>
      <c r="K36" s="34">
        <v>19.00593123659729</v>
      </c>
      <c r="L36" s="54">
        <v>20.6</v>
      </c>
      <c r="M36" s="33">
        <v>18.95409242821694</v>
      </c>
      <c r="N36" s="54">
        <v>20.3</v>
      </c>
      <c r="O36" s="34">
        <v>18.688807828067354</v>
      </c>
      <c r="P36" s="54">
        <v>20.2</v>
      </c>
      <c r="Q36" s="35">
        <v>19.025444080158465</v>
      </c>
      <c r="R36" s="21">
        <v>20.2</v>
      </c>
      <c r="S36" s="33">
        <v>19.137301558583324</v>
      </c>
      <c r="T36" s="54">
        <v>20.6</v>
      </c>
      <c r="U36" s="35">
        <v>19.466522249019285</v>
      </c>
      <c r="V36" s="21">
        <v>20.4</v>
      </c>
      <c r="W36" s="35">
        <v>19.3485401503023</v>
      </c>
    </row>
    <row r="37" spans="1:23" ht="13.5">
      <c r="A37" s="11" t="s">
        <v>241</v>
      </c>
      <c r="B37" s="21">
        <v>20.4</v>
      </c>
      <c r="C37" s="22">
        <v>18.22307704941055</v>
      </c>
      <c r="D37" s="10">
        <v>20.4</v>
      </c>
      <c r="E37" s="12">
        <v>18.229411981902906</v>
      </c>
      <c r="F37" s="10">
        <v>19.7</v>
      </c>
      <c r="G37" s="13">
        <v>17.467332392466425</v>
      </c>
      <c r="H37" s="21">
        <v>21.6</v>
      </c>
      <c r="I37" s="22">
        <v>18.85602764331401</v>
      </c>
      <c r="J37" s="10">
        <v>21.3</v>
      </c>
      <c r="K37" s="12">
        <v>18.79333388287308</v>
      </c>
      <c r="L37" s="10">
        <v>21.6</v>
      </c>
      <c r="M37" s="22">
        <v>18.738940981398493</v>
      </c>
      <c r="N37" s="10">
        <v>21.3</v>
      </c>
      <c r="O37" s="12">
        <v>18.476136787549734</v>
      </c>
      <c r="P37" s="10">
        <v>21.2</v>
      </c>
      <c r="Q37" s="13">
        <v>18.81532735732756</v>
      </c>
      <c r="R37" s="21">
        <v>21.2</v>
      </c>
      <c r="S37" s="22">
        <v>18.921745790843232</v>
      </c>
      <c r="T37" s="10">
        <v>21.5</v>
      </c>
      <c r="U37" s="13">
        <v>19.253298481153905</v>
      </c>
      <c r="V37" s="21">
        <v>21.5</v>
      </c>
      <c r="W37" s="13">
        <v>19.13888474917119</v>
      </c>
    </row>
    <row r="38" spans="1:23" ht="13.5">
      <c r="A38" s="11" t="s">
        <v>242</v>
      </c>
      <c r="B38" s="21">
        <v>18.2</v>
      </c>
      <c r="C38" s="22">
        <v>18.005401107819836</v>
      </c>
      <c r="D38" s="10">
        <v>18.3</v>
      </c>
      <c r="E38" s="12">
        <v>18.012468812330873</v>
      </c>
      <c r="F38" s="10">
        <v>17.5</v>
      </c>
      <c r="G38" s="13">
        <v>17.253882946097107</v>
      </c>
      <c r="H38" s="21">
        <v>19</v>
      </c>
      <c r="I38" s="22">
        <v>18.64198104428371</v>
      </c>
      <c r="J38" s="10">
        <v>18.9</v>
      </c>
      <c r="K38" s="12">
        <v>18.58022841846018</v>
      </c>
      <c r="L38" s="10">
        <v>18.8</v>
      </c>
      <c r="M38" s="22">
        <v>18.52382864576176</v>
      </c>
      <c r="N38" s="10">
        <v>18.6</v>
      </c>
      <c r="O38" s="12">
        <v>18.26357513303706</v>
      </c>
      <c r="P38" s="10">
        <v>18.9</v>
      </c>
      <c r="Q38" s="13">
        <v>18.604913963730805</v>
      </c>
      <c r="R38" s="21">
        <v>19</v>
      </c>
      <c r="S38" s="22">
        <v>18.706493766754996</v>
      </c>
      <c r="T38" s="10">
        <v>19.3</v>
      </c>
      <c r="U38" s="13">
        <v>19.040061445120816</v>
      </c>
      <c r="V38" s="21">
        <v>19.2</v>
      </c>
      <c r="W38" s="13">
        <v>18.928741739642117</v>
      </c>
    </row>
    <row r="39" spans="1:23" ht="13.5">
      <c r="A39" s="11" t="s">
        <v>243</v>
      </c>
      <c r="B39" s="21">
        <v>16.7</v>
      </c>
      <c r="C39" s="22">
        <v>17.787230837793565</v>
      </c>
      <c r="D39" s="10">
        <v>16.7</v>
      </c>
      <c r="E39" s="12">
        <v>17.794946574779857</v>
      </c>
      <c r="F39" s="10">
        <v>15.9</v>
      </c>
      <c r="G39" s="13">
        <v>17.039899886197446</v>
      </c>
      <c r="H39" s="21">
        <v>17.3</v>
      </c>
      <c r="I39" s="22">
        <v>18.427966980431652</v>
      </c>
      <c r="J39" s="10">
        <v>17.3</v>
      </c>
      <c r="K39" s="12">
        <v>18.36679862051018</v>
      </c>
      <c r="L39" s="10">
        <v>17.2</v>
      </c>
      <c r="M39" s="22">
        <v>18.308953220690388</v>
      </c>
      <c r="N39" s="10">
        <v>16.9</v>
      </c>
      <c r="O39" s="12">
        <v>18.051305971114388</v>
      </c>
      <c r="P39" s="10">
        <v>17.4</v>
      </c>
      <c r="Q39" s="13">
        <v>18.394374939815535</v>
      </c>
      <c r="R39" s="21">
        <v>17.5</v>
      </c>
      <c r="S39" s="22">
        <v>18.491714178185887</v>
      </c>
      <c r="T39" s="10">
        <v>17.8</v>
      </c>
      <c r="U39" s="13">
        <v>18.826965116895014</v>
      </c>
      <c r="V39" s="21">
        <v>17.7</v>
      </c>
      <c r="W39" s="13">
        <v>18.718278088279753</v>
      </c>
    </row>
    <row r="40" spans="1:23" ht="13.5">
      <c r="A40" s="11" t="s">
        <v>244</v>
      </c>
      <c r="B40" s="36">
        <v>16.6</v>
      </c>
      <c r="C40" s="23">
        <v>17.56875879354305</v>
      </c>
      <c r="D40" s="37">
        <v>16.6</v>
      </c>
      <c r="E40" s="15">
        <v>17.577040345898652</v>
      </c>
      <c r="F40" s="37">
        <v>15.8</v>
      </c>
      <c r="G40" s="16">
        <v>16.82555543630576</v>
      </c>
      <c r="H40" s="36">
        <v>17.3</v>
      </c>
      <c r="I40" s="23">
        <v>18.21417459337892</v>
      </c>
      <c r="J40" s="37">
        <v>17.2</v>
      </c>
      <c r="K40" s="15">
        <v>18.153221018565716</v>
      </c>
      <c r="L40" s="37">
        <v>17.2</v>
      </c>
      <c r="M40" s="23">
        <v>18.094501550558853</v>
      </c>
      <c r="N40" s="37">
        <v>17</v>
      </c>
      <c r="O40" s="15">
        <v>17.839501587222774</v>
      </c>
      <c r="P40" s="37">
        <v>17.2</v>
      </c>
      <c r="Q40" s="16">
        <v>18.183873032992572</v>
      </c>
      <c r="R40" s="36">
        <v>17.3</v>
      </c>
      <c r="S40" s="23">
        <v>18.277563930975052</v>
      </c>
      <c r="T40" s="37">
        <v>17.6</v>
      </c>
      <c r="U40" s="16">
        <v>18.61415356849023</v>
      </c>
      <c r="V40" s="36">
        <v>17.5</v>
      </c>
      <c r="W40" s="16">
        <v>18.507652552864112</v>
      </c>
    </row>
    <row r="41" spans="1:23" ht="13.5">
      <c r="A41" s="39" t="s">
        <v>118</v>
      </c>
      <c r="B41" s="40">
        <f>_xlfn.IFERROR(AVERAGE(B36:B40),"")</f>
        <v>18.28</v>
      </c>
      <c r="C41" s="41">
        <f aca="true" t="shared" si="5" ref="C41:W41">AVERAGE(C36:C40)</f>
        <v>18.004905681550316</v>
      </c>
      <c r="D41" s="42">
        <f>_xlfn.IFERROR(AVERAGE(D36:D40),"")</f>
        <v>18.32</v>
      </c>
      <c r="E41" s="43">
        <f t="shared" si="5"/>
        <v>18.011888670602232</v>
      </c>
      <c r="F41" s="44">
        <f>_xlfn.IFERROR(AVERAGE(F36:F40),"")</f>
        <v>17.52</v>
      </c>
      <c r="G41" s="45">
        <f t="shared" si="5"/>
        <v>17.253348243816085</v>
      </c>
      <c r="H41" s="40">
        <f>_xlfn.IFERROR(AVERAGE(H36:H40),"")</f>
        <v>19.14</v>
      </c>
      <c r="I41" s="41">
        <f t="shared" si="5"/>
        <v>18.642011632678596</v>
      </c>
      <c r="J41" s="42">
        <f>_xlfn.IFERROR(AVERAGE(J36:J40),"")</f>
        <v>18.98</v>
      </c>
      <c r="K41" s="43">
        <f t="shared" si="5"/>
        <v>18.57990263540129</v>
      </c>
      <c r="L41" s="44">
        <f>_xlfn.IFERROR(AVERAGE(L36:L40),"")</f>
        <v>19.080000000000002</v>
      </c>
      <c r="M41" s="41">
        <f t="shared" si="5"/>
        <v>18.524063365325286</v>
      </c>
      <c r="N41" s="42">
        <f>_xlfn.IFERROR(AVERAGE(N36:N40),"")</f>
        <v>18.82</v>
      </c>
      <c r="O41" s="43">
        <f t="shared" si="5"/>
        <v>18.26386546139826</v>
      </c>
      <c r="P41" s="44">
        <f>_xlfn.IFERROR(AVERAGE(P36:P40),"")</f>
        <v>18.979999999999997</v>
      </c>
      <c r="Q41" s="45">
        <f t="shared" si="5"/>
        <v>18.60478667480499</v>
      </c>
      <c r="R41" s="40">
        <f>_xlfn.IFERROR(AVERAGE(R36:R40),"")</f>
        <v>19.04</v>
      </c>
      <c r="S41" s="41">
        <f t="shared" si="5"/>
        <v>18.706963845068497</v>
      </c>
      <c r="T41" s="42">
        <f>_xlfn.IFERROR(AVERAGE(T36:T40),"")</f>
        <v>19.360000000000003</v>
      </c>
      <c r="U41" s="45">
        <f t="shared" si="5"/>
        <v>19.040200172135847</v>
      </c>
      <c r="V41" s="40">
        <f>_xlfn.IFERROR(AVERAGE(V36:V40),"")</f>
        <v>19.259999999999998</v>
      </c>
      <c r="W41" s="45">
        <f t="shared" si="5"/>
        <v>18.928419456051895</v>
      </c>
    </row>
    <row r="42" spans="1:23" ht="14.25" thickBot="1">
      <c r="A42" s="46" t="s">
        <v>245</v>
      </c>
      <c r="B42" s="47">
        <f aca="true" t="shared" si="6" ref="B42:W42">AVERAGE(B6:B10,B12:B16,B18:B22,B24:B28,B30:B34,B36:B40)</f>
        <v>19.94333333333334</v>
      </c>
      <c r="C42" s="48">
        <f t="shared" si="6"/>
        <v>20.50896379663784</v>
      </c>
      <c r="D42" s="49">
        <f t="shared" si="6"/>
        <v>19.920000000000005</v>
      </c>
      <c r="E42" s="48">
        <f t="shared" si="6"/>
        <v>20.496636350831597</v>
      </c>
      <c r="F42" s="50">
        <f t="shared" si="6"/>
        <v>19.146666666666665</v>
      </c>
      <c r="G42" s="51">
        <f t="shared" si="6"/>
        <v>19.71461712076586</v>
      </c>
      <c r="H42" s="47">
        <f t="shared" si="6"/>
        <v>20.689999999999998</v>
      </c>
      <c r="I42" s="52">
        <f t="shared" si="6"/>
        <v>21.142466121563807</v>
      </c>
      <c r="J42" s="49">
        <f t="shared" si="6"/>
        <v>20.546666666666667</v>
      </c>
      <c r="K42" s="48">
        <f t="shared" si="6"/>
        <v>21.048420658164922</v>
      </c>
      <c r="L42" s="50">
        <f t="shared" si="6"/>
        <v>20.62</v>
      </c>
      <c r="M42" s="52">
        <f t="shared" si="6"/>
        <v>21.056054949709576</v>
      </c>
      <c r="N42" s="49">
        <f t="shared" si="6"/>
        <v>20.33333333333333</v>
      </c>
      <c r="O42" s="48">
        <f t="shared" si="6"/>
        <v>20.78009949805505</v>
      </c>
      <c r="P42" s="50">
        <f t="shared" si="6"/>
        <v>20.54666666666667</v>
      </c>
      <c r="Q42" s="51">
        <f t="shared" si="6"/>
        <v>21.066282168722147</v>
      </c>
      <c r="R42" s="47">
        <f t="shared" si="6"/>
        <v>20.74666666666667</v>
      </c>
      <c r="S42" s="52">
        <f t="shared" si="6"/>
        <v>21.282099596811666</v>
      </c>
      <c r="T42" s="49">
        <f t="shared" si="6"/>
        <v>21.033333333333328</v>
      </c>
      <c r="U42" s="51">
        <f t="shared" si="6"/>
        <v>21.57033230826869</v>
      </c>
      <c r="V42" s="47">
        <f t="shared" si="6"/>
        <v>20.853333333333335</v>
      </c>
      <c r="W42" s="51">
        <f t="shared" si="6"/>
        <v>21.368621422201212</v>
      </c>
    </row>
    <row r="43" spans="1:20" s="31" customFormat="1" ht="13.5">
      <c r="A43" s="26"/>
      <c r="B43" s="28"/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2017-07-06T08:23:09Z</cp:lastPrinted>
  <dcterms:created xsi:type="dcterms:W3CDTF">2008-04-07T05:10:38Z</dcterms:created>
  <dcterms:modified xsi:type="dcterms:W3CDTF">2018-01-09T02:55:02Z</dcterms:modified>
  <cp:category/>
  <cp:version/>
  <cp:contentType/>
  <cp:contentStatus/>
</cp:coreProperties>
</file>