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9015" windowHeight="831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'その１'!$A$1:$R$41</definedName>
    <definedName name="_xlnm.Print_Area" localSheetId="1">'その２'!$A$1:$S$41</definedName>
    <definedName name="_xlnm.Print_Area" localSheetId="2">'その３'!$A$1:$R$41</definedName>
    <definedName name="_xlnm.Print_Area" localSheetId="3">'その４'!$A$1:$I$41</definedName>
  </definedNames>
  <calcPr fullCalcOnLoad="1"/>
</workbook>
</file>

<file path=xl/sharedStrings.xml><?xml version="1.0" encoding="utf-8"?>
<sst xmlns="http://schemas.openxmlformats.org/spreadsheetml/2006/main" count="301" uniqueCount="104">
  <si>
    <t>収　　　　　　　支</t>
  </si>
  <si>
    <t>（単位：千円）</t>
  </si>
  <si>
    <t>実　　質　　　　収　　支</t>
  </si>
  <si>
    <t>歳　入　合　計</t>
  </si>
  <si>
    <t>歳　出　合　計</t>
  </si>
  <si>
    <t>歳　入　歳　出</t>
  </si>
  <si>
    <t>繰 越 ま た は</t>
  </si>
  <si>
    <t>翌年度負担金等</t>
  </si>
  <si>
    <t>差　　 引　　額</t>
  </si>
  <si>
    <t>支 払 繰 延 等</t>
  </si>
  <si>
    <t>Ｃ－Ｄ</t>
  </si>
  <si>
    <t>Ｆ＋Ｅ</t>
  </si>
  <si>
    <t>Ａ－Ｂ</t>
  </si>
  <si>
    <t>Ａ　</t>
  </si>
  <si>
    <t>Ｂ　</t>
  </si>
  <si>
    <t>Ｃ　</t>
  </si>
  <si>
    <t>Ｄ　</t>
  </si>
  <si>
    <t>Ｅ　</t>
  </si>
  <si>
    <t>Ｆ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</si>
  <si>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</si>
  <si>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</si>
  <si>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</si>
  <si>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</si>
  <si>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</si>
  <si>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</si>
  <si>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</si>
  <si>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</si>
  <si>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</si>
  <si>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</si>
  <si>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</si>
  <si>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</si>
  <si>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</si>
  <si>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</si>
  <si>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</si>
  <si>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</si>
  <si>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</si>
  <si>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</si>
  <si>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歳　　　　　　　入</t>
  </si>
  <si>
    <t>　</t>
  </si>
  <si>
    <t>　１</t>
  </si>
  <si>
    <t>　２</t>
  </si>
  <si>
    <t>　３</t>
  </si>
  <si>
    <t>　４</t>
  </si>
  <si>
    <t>左　　の　　内　　訳</t>
  </si>
  <si>
    <t>　５</t>
  </si>
  <si>
    <t>　６</t>
  </si>
  <si>
    <t>　(1)</t>
  </si>
  <si>
    <t>　(2)</t>
  </si>
  <si>
    <t>支　払　基　金</t>
  </si>
  <si>
    <t>国 庫 支 出 金</t>
  </si>
  <si>
    <t>都　道　府　県</t>
  </si>
  <si>
    <t>他会計繰入金</t>
  </si>
  <si>
    <t>医　療　費　に</t>
  </si>
  <si>
    <t>その他のもの</t>
  </si>
  <si>
    <t>繰　　越　　金</t>
  </si>
  <si>
    <t>その他の収入</t>
  </si>
  <si>
    <t>交　　 付　　金</t>
  </si>
  <si>
    <t>支 　　出　　金</t>
  </si>
  <si>
    <t>係　る　も　 の</t>
  </si>
  <si>
    <t>（ １ ～ ６ ）</t>
  </si>
  <si>
    <t>歳　　　　　　　出</t>
  </si>
  <si>
    <t>左　　　　　　　　　の　　　　　　　　　内　　　　　　　　　訳</t>
  </si>
  <si>
    <t>　(3)</t>
  </si>
  <si>
    <t>　(4)</t>
  </si>
  <si>
    <t>　(5)</t>
  </si>
  <si>
    <t>　(6)</t>
  </si>
  <si>
    <t>総　　務　　費</t>
  </si>
  <si>
    <t>人　　件　　費</t>
  </si>
  <si>
    <t>そ　　の　　他</t>
  </si>
  <si>
    <t>医　療　諸　費</t>
  </si>
  <si>
    <t>医 療 給 付 費</t>
  </si>
  <si>
    <t>特 定 療 養 費</t>
  </si>
  <si>
    <t>医　　療　　費</t>
  </si>
  <si>
    <t>審　査　支　払</t>
  </si>
  <si>
    <t>繰　　出　　金</t>
  </si>
  <si>
    <t>前 年 度 繰 上</t>
  </si>
  <si>
    <t>施 設 療 養 費</t>
  </si>
  <si>
    <t>看 護 療 養 費</t>
  </si>
  <si>
    <t>手　　 数　　料</t>
  </si>
  <si>
    <t>充　　 用　　 金</t>
  </si>
  <si>
    <t>歳　　　　　　　出　（つづき）</t>
  </si>
  <si>
    <t>その他の支出</t>
  </si>
  <si>
    <t>（ １ ～ ５ ）</t>
  </si>
  <si>
    <t>第４　　　４　老人保健医療事業会計の決算状況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</si>
  <si>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</si>
  <si>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</si>
  <si>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</si>
  <si>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</si>
  <si>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</si>
  <si>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</si>
  <si>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</si>
  <si>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</si>
  <si>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</si>
  <si>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</si>
  <si>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第４９表　　老人保健医療事業会計決算</t>
  </si>
  <si>
    <t>市町名</t>
  </si>
  <si>
    <t>市　　計</t>
  </si>
  <si>
    <t>町　　計</t>
  </si>
  <si>
    <t>第４９表　　老人保健医療事業会計決算（つづき）</t>
  </si>
  <si>
    <t>老　人　保　健</t>
  </si>
  <si>
    <t>老　人　訪　問</t>
  </si>
  <si>
    <t>第４９表　　老人保健医療事業会計決算（つづき）</t>
  </si>
  <si>
    <t>精 算 予 定 額</t>
  </si>
  <si>
    <t>大　津　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</si>
</sst>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2" xfId="16" applyNumberFormat="1" applyFont="1" applyBorder="1" applyAlignment="1">
      <alignment horizontal="right"/>
    </xf>
    <xf numFmtId="177" fontId="4" fillId="0" borderId="1" xfId="16" applyNumberFormat="1" applyFont="1" applyBorder="1" applyAlignment="1">
      <alignment horizontal="right"/>
    </xf>
    <xf numFmtId="177" fontId="4" fillId="0" borderId="3" xfId="16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2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2" borderId="0" xfId="0" applyNumberFormat="1" applyFont="1" applyFill="1" applyAlignment="1">
      <alignment horizontal="right"/>
    </xf>
    <xf numFmtId="38" fontId="6" fillId="3" borderId="0" xfId="16" applyFont="1" applyFill="1" applyAlignment="1">
      <alignment horizontal="right"/>
    </xf>
    <xf numFmtId="38" fontId="6" fillId="3" borderId="0" xfId="16" applyFont="1" applyFill="1" applyBorder="1" applyAlignment="1">
      <alignment/>
    </xf>
    <xf numFmtId="38" fontId="6" fillId="3" borderId="2" xfId="16" applyFont="1" applyFill="1" applyBorder="1" applyAlignment="1">
      <alignment/>
    </xf>
    <xf numFmtId="38" fontId="6" fillId="3" borderId="4" xfId="16" applyFont="1" applyFill="1" applyBorder="1" applyAlignment="1">
      <alignment horizontal="centerContinuous"/>
    </xf>
    <xf numFmtId="38" fontId="6" fillId="3" borderId="5" xfId="16" applyFont="1" applyFill="1" applyBorder="1" applyAlignment="1">
      <alignment horizontal="centerContinuous"/>
    </xf>
    <xf numFmtId="38" fontId="6" fillId="3" borderId="0" xfId="16" applyFont="1" applyFill="1" applyAlignment="1">
      <alignment/>
    </xf>
    <xf numFmtId="38" fontId="6" fillId="3" borderId="0" xfId="16" applyFont="1" applyFill="1" applyBorder="1" applyAlignment="1">
      <alignment horizontal="right"/>
    </xf>
    <xf numFmtId="38" fontId="6" fillId="3" borderId="2" xfId="16" applyFont="1" applyFill="1" applyBorder="1" applyAlignment="1">
      <alignment horizontal="center"/>
    </xf>
    <xf numFmtId="38" fontId="6" fillId="3" borderId="0" xfId="16" applyFont="1" applyFill="1" applyAlignment="1">
      <alignment horizontal="center"/>
    </xf>
    <xf numFmtId="38" fontId="6" fillId="3" borderId="0" xfId="16" applyFont="1" applyFill="1" applyBorder="1" applyAlignment="1">
      <alignment horizontal="distributed"/>
    </xf>
    <xf numFmtId="38" fontId="6" fillId="3" borderId="0" xfId="16" applyFont="1" applyFill="1" applyAlignment="1">
      <alignment horizontal="distributed"/>
    </xf>
    <xf numFmtId="38" fontId="6" fillId="3" borderId="1" xfId="16" applyFont="1" applyFill="1" applyBorder="1" applyAlignment="1">
      <alignment horizontal="right"/>
    </xf>
    <xf numFmtId="38" fontId="6" fillId="3" borderId="1" xfId="16" applyFont="1" applyFill="1" applyBorder="1" applyAlignment="1">
      <alignment/>
    </xf>
    <xf numFmtId="38" fontId="6" fillId="3" borderId="3" xfId="16" applyFont="1" applyFill="1" applyBorder="1" applyAlignment="1">
      <alignment/>
    </xf>
    <xf numFmtId="38" fontId="6" fillId="3" borderId="3" xfId="16" applyFont="1" applyFill="1" applyBorder="1" applyAlignment="1">
      <alignment horizontal="right"/>
    </xf>
    <xf numFmtId="38" fontId="6" fillId="3" borderId="0" xfId="16" applyFont="1" applyFill="1" applyAlignment="1">
      <alignment/>
    </xf>
    <xf numFmtId="38" fontId="6" fillId="3" borderId="0" xfId="16" applyFont="1" applyFill="1" applyBorder="1" applyAlignment="1">
      <alignment/>
    </xf>
    <xf numFmtId="38" fontId="6" fillId="3" borderId="2" xfId="16" applyFont="1" applyFill="1" applyBorder="1" applyAlignment="1">
      <alignment/>
    </xf>
    <xf numFmtId="38" fontId="6" fillId="3" borderId="2" xfId="16" applyFont="1" applyFill="1" applyBorder="1" applyAlignment="1" quotePrefix="1">
      <alignment/>
    </xf>
    <xf numFmtId="38" fontId="6" fillId="3" borderId="1" xfId="16" applyFont="1" applyFill="1" applyBorder="1" applyAlignment="1">
      <alignment/>
    </xf>
    <xf numFmtId="38" fontId="6" fillId="3" borderId="3" xfId="16" applyFont="1" applyFill="1" applyBorder="1" applyAlignment="1">
      <alignment/>
    </xf>
    <xf numFmtId="38" fontId="6" fillId="3" borderId="2" xfId="16" applyFont="1" applyFill="1" applyBorder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5" zoomScaleNormal="80" zoomScaleSheetLayoutView="75" workbookViewId="0" topLeftCell="A1">
      <selection activeCell="O23" sqref="O23"/>
    </sheetView>
  </sheetViews>
  <sheetFormatPr defaultColWidth="9.00390625" defaultRowHeight="13.5"/>
  <cols>
    <col min="1" max="1" width="1.4921875" style="13" customWidth="1"/>
    <col min="2" max="2" width="13.375" style="43" customWidth="1"/>
    <col min="3" max="3" width="1.75390625" style="43" customWidth="1"/>
    <col min="4" max="15" width="15.25390625" style="13" customWidth="1"/>
    <col min="16" max="16" width="1.75390625" style="13" customWidth="1"/>
    <col min="17" max="17" width="13.375" style="13" customWidth="1"/>
    <col min="18" max="18" width="1.75390625" style="13" customWidth="1"/>
    <col min="19" max="16384" width="9.00390625" style="13" customWidth="1"/>
  </cols>
  <sheetData>
    <row r="1" spans="1:2" ht="14.25">
      <c r="A1" s="42"/>
      <c r="B1" s="6" t="s">
        <v>83</v>
      </c>
    </row>
    <row r="4" spans="1:18" ht="24">
      <c r="A4" s="1"/>
      <c r="B4" s="8" t="s">
        <v>94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2"/>
      <c r="B6" s="9" t="s">
        <v>0</v>
      </c>
      <c r="C6" s="10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 t="s">
        <v>1</v>
      </c>
    </row>
    <row r="7" spans="1:18" s="44" customFormat="1" ht="13.5">
      <c r="A7" s="65"/>
      <c r="B7" s="66"/>
      <c r="C7" s="67"/>
      <c r="D7" s="67"/>
      <c r="E7" s="67"/>
      <c r="F7" s="67"/>
      <c r="G7" s="67"/>
      <c r="H7" s="67"/>
      <c r="I7" s="68" t="s">
        <v>2</v>
      </c>
      <c r="J7" s="69"/>
      <c r="K7" s="70"/>
      <c r="L7" s="70"/>
      <c r="M7" s="70"/>
      <c r="N7" s="70"/>
      <c r="O7" s="67"/>
      <c r="P7" s="71"/>
      <c r="Q7" s="65"/>
      <c r="R7" s="65"/>
    </row>
    <row r="8" spans="1:18" s="44" customFormat="1" ht="13.5">
      <c r="A8" s="65"/>
      <c r="B8" s="66"/>
      <c r="C8" s="67"/>
      <c r="D8" s="72" t="s">
        <v>3</v>
      </c>
      <c r="E8" s="72" t="s">
        <v>4</v>
      </c>
      <c r="F8" s="72" t="s">
        <v>5</v>
      </c>
      <c r="G8" s="72" t="s">
        <v>6</v>
      </c>
      <c r="H8" s="72" t="s">
        <v>7</v>
      </c>
      <c r="I8" s="72"/>
      <c r="J8" s="72"/>
      <c r="K8" s="73"/>
      <c r="L8" s="73"/>
      <c r="M8" s="73"/>
      <c r="N8" s="73"/>
      <c r="O8" s="72"/>
      <c r="P8" s="71"/>
      <c r="Q8" s="65"/>
      <c r="R8" s="65"/>
    </row>
    <row r="9" spans="1:18" s="44" customFormat="1" ht="13.5">
      <c r="A9" s="65"/>
      <c r="B9" s="74" t="s">
        <v>95</v>
      </c>
      <c r="C9" s="72"/>
      <c r="D9" s="72"/>
      <c r="E9" s="72"/>
      <c r="F9" s="72" t="s">
        <v>8</v>
      </c>
      <c r="G9" s="72" t="s">
        <v>9</v>
      </c>
      <c r="H9" s="72" t="s">
        <v>102</v>
      </c>
      <c r="I9" s="72" t="s">
        <v>10</v>
      </c>
      <c r="J9" s="72" t="s">
        <v>11</v>
      </c>
      <c r="K9" s="73"/>
      <c r="L9" s="73"/>
      <c r="M9" s="73"/>
      <c r="N9" s="73"/>
      <c r="O9" s="72"/>
      <c r="P9" s="71"/>
      <c r="Q9" s="75" t="s">
        <v>95</v>
      </c>
      <c r="R9" s="65"/>
    </row>
    <row r="10" spans="1:18" s="45" customFormat="1" ht="13.5">
      <c r="A10" s="70"/>
      <c r="B10" s="66"/>
      <c r="C10" s="67"/>
      <c r="D10" s="72"/>
      <c r="E10" s="72"/>
      <c r="F10" s="72" t="s">
        <v>12</v>
      </c>
      <c r="G10" s="72"/>
      <c r="H10" s="72"/>
      <c r="I10" s="72"/>
      <c r="J10" s="72"/>
      <c r="K10" s="73"/>
      <c r="L10" s="73"/>
      <c r="M10" s="73"/>
      <c r="N10" s="73"/>
      <c r="O10" s="72"/>
      <c r="P10" s="66"/>
      <c r="Q10" s="70"/>
      <c r="R10" s="70"/>
    </row>
    <row r="11" spans="1:18" s="44" customFormat="1" ht="14.25" thickBot="1">
      <c r="A11" s="76"/>
      <c r="B11" s="77"/>
      <c r="C11" s="78"/>
      <c r="D11" s="79" t="s">
        <v>13</v>
      </c>
      <c r="E11" s="79" t="s">
        <v>14</v>
      </c>
      <c r="F11" s="79" t="s">
        <v>15</v>
      </c>
      <c r="G11" s="79" t="s">
        <v>16</v>
      </c>
      <c r="H11" s="79" t="s">
        <v>17</v>
      </c>
      <c r="I11" s="79" t="s">
        <v>18</v>
      </c>
      <c r="J11" s="79"/>
      <c r="K11" s="76"/>
      <c r="L11" s="76"/>
      <c r="M11" s="76"/>
      <c r="N11" s="76"/>
      <c r="O11" s="79"/>
      <c r="P11" s="76"/>
      <c r="Q11" s="76"/>
      <c r="R11" s="76"/>
    </row>
    <row r="12" spans="1:17" s="47" customFormat="1" ht="45" customHeight="1">
      <c r="A12" s="17"/>
      <c r="B12" s="18" t="s">
        <v>19</v>
      </c>
      <c r="C12" s="19"/>
      <c r="D12" s="53">
        <v>2659655</v>
      </c>
      <c r="E12" s="53">
        <v>2676919</v>
      </c>
      <c r="F12" s="54">
        <f>D12-E12</f>
        <v>-17264</v>
      </c>
      <c r="G12" s="53">
        <v>0</v>
      </c>
      <c r="H12" s="54">
        <v>17264</v>
      </c>
      <c r="I12" s="54">
        <v>-17264</v>
      </c>
      <c r="J12" s="54">
        <v>0</v>
      </c>
      <c r="K12" s="53"/>
      <c r="L12" s="53"/>
      <c r="M12" s="53"/>
      <c r="N12" s="54"/>
      <c r="O12" s="55"/>
      <c r="P12" s="46"/>
      <c r="Q12" s="18" t="s">
        <v>19</v>
      </c>
    </row>
    <row r="13" spans="1:17" s="47" customFormat="1" ht="27" customHeight="1">
      <c r="A13" s="17"/>
      <c r="B13" s="18" t="s">
        <v>20</v>
      </c>
      <c r="C13" s="19"/>
      <c r="D13" s="53">
        <v>921909</v>
      </c>
      <c r="E13" s="53">
        <v>975835</v>
      </c>
      <c r="F13" s="54">
        <f aca="true" t="shared" si="0" ref="F13:F40">D13-E13</f>
        <v>-53926</v>
      </c>
      <c r="G13" s="53">
        <v>0</v>
      </c>
      <c r="H13" s="54">
        <v>53926</v>
      </c>
      <c r="I13" s="54">
        <v>-53926</v>
      </c>
      <c r="J13" s="54">
        <v>0</v>
      </c>
      <c r="K13" s="53"/>
      <c r="L13" s="53"/>
      <c r="M13" s="53"/>
      <c r="N13" s="54"/>
      <c r="O13" s="55"/>
      <c r="P13" s="46"/>
      <c r="Q13" s="18" t="s">
        <v>20</v>
      </c>
    </row>
    <row r="14" spans="1:17" s="47" customFormat="1" ht="27" customHeight="1">
      <c r="A14" s="17"/>
      <c r="B14" s="18" t="s">
        <v>21</v>
      </c>
      <c r="C14" s="19"/>
      <c r="D14" s="53">
        <v>682822</v>
      </c>
      <c r="E14" s="53">
        <v>672975</v>
      </c>
      <c r="F14" s="54">
        <f t="shared" si="0"/>
        <v>9847</v>
      </c>
      <c r="G14" s="53">
        <v>0</v>
      </c>
      <c r="H14" s="54">
        <v>-9847</v>
      </c>
      <c r="I14" s="54">
        <v>9847</v>
      </c>
      <c r="J14" s="54">
        <v>0</v>
      </c>
      <c r="K14" s="53"/>
      <c r="L14" s="53"/>
      <c r="M14" s="53"/>
      <c r="N14" s="54"/>
      <c r="O14" s="55"/>
      <c r="P14" s="46"/>
      <c r="Q14" s="18" t="s">
        <v>21</v>
      </c>
    </row>
    <row r="15" spans="1:17" s="47" customFormat="1" ht="27" customHeight="1">
      <c r="A15" s="17"/>
      <c r="B15" s="18" t="s">
        <v>22</v>
      </c>
      <c r="C15" s="19"/>
      <c r="D15" s="53">
        <v>476468</v>
      </c>
      <c r="E15" s="53">
        <v>469420</v>
      </c>
      <c r="F15" s="54">
        <f t="shared" si="0"/>
        <v>7048</v>
      </c>
      <c r="G15" s="53">
        <v>0</v>
      </c>
      <c r="H15" s="54">
        <v>-16853</v>
      </c>
      <c r="I15" s="54">
        <v>7048</v>
      </c>
      <c r="J15" s="54">
        <v>-9805</v>
      </c>
      <c r="K15" s="53"/>
      <c r="L15" s="53"/>
      <c r="M15" s="53"/>
      <c r="N15" s="54"/>
      <c r="O15" s="55"/>
      <c r="P15" s="46"/>
      <c r="Q15" s="18" t="s">
        <v>22</v>
      </c>
    </row>
    <row r="16" spans="1:17" s="47" customFormat="1" ht="27" customHeight="1">
      <c r="A16" s="17"/>
      <c r="B16" s="18" t="s">
        <v>23</v>
      </c>
      <c r="C16" s="19"/>
      <c r="D16" s="53">
        <v>935755</v>
      </c>
      <c r="E16" s="53">
        <v>824874</v>
      </c>
      <c r="F16" s="54">
        <f t="shared" si="0"/>
        <v>110881</v>
      </c>
      <c r="G16" s="53">
        <v>0</v>
      </c>
      <c r="H16" s="54">
        <v>-110881</v>
      </c>
      <c r="I16" s="54">
        <v>110881</v>
      </c>
      <c r="J16" s="54">
        <v>0</v>
      </c>
      <c r="K16" s="53"/>
      <c r="L16" s="53"/>
      <c r="M16" s="53"/>
      <c r="N16" s="54"/>
      <c r="O16" s="55"/>
      <c r="P16" s="46"/>
      <c r="Q16" s="18" t="s">
        <v>23</v>
      </c>
    </row>
    <row r="17" spans="1:17" s="47" customFormat="1" ht="27" customHeight="1">
      <c r="A17" s="17"/>
      <c r="B17" s="18" t="s">
        <v>24</v>
      </c>
      <c r="C17" s="19"/>
      <c r="D17" s="53">
        <v>454460</v>
      </c>
      <c r="E17" s="53">
        <v>468553</v>
      </c>
      <c r="F17" s="54">
        <f t="shared" si="0"/>
        <v>-14093</v>
      </c>
      <c r="G17" s="53">
        <v>0</v>
      </c>
      <c r="H17" s="54">
        <v>14093</v>
      </c>
      <c r="I17" s="54">
        <v>-14093</v>
      </c>
      <c r="J17" s="54">
        <v>0</v>
      </c>
      <c r="K17" s="53"/>
      <c r="L17" s="53"/>
      <c r="M17" s="53"/>
      <c r="N17" s="54"/>
      <c r="O17" s="55"/>
      <c r="P17" s="46"/>
      <c r="Q17" s="18" t="s">
        <v>24</v>
      </c>
    </row>
    <row r="18" spans="1:17" s="47" customFormat="1" ht="27" customHeight="1">
      <c r="A18" s="17"/>
      <c r="B18" s="18" t="s">
        <v>84</v>
      </c>
      <c r="C18" s="19"/>
      <c r="D18" s="53">
        <v>283210</v>
      </c>
      <c r="E18" s="53">
        <v>283076</v>
      </c>
      <c r="F18" s="54">
        <f t="shared" si="0"/>
        <v>134</v>
      </c>
      <c r="G18" s="53">
        <v>0</v>
      </c>
      <c r="H18" s="54">
        <v>0</v>
      </c>
      <c r="I18" s="54">
        <v>134</v>
      </c>
      <c r="J18" s="54">
        <v>134</v>
      </c>
      <c r="K18" s="53"/>
      <c r="L18" s="53"/>
      <c r="M18" s="53"/>
      <c r="N18" s="54"/>
      <c r="O18" s="55"/>
      <c r="P18" s="46"/>
      <c r="Q18" s="18" t="s">
        <v>84</v>
      </c>
    </row>
    <row r="19" spans="1:17" s="47" customFormat="1" ht="27" customHeight="1">
      <c r="A19" s="17"/>
      <c r="B19" s="18" t="s">
        <v>85</v>
      </c>
      <c r="C19" s="19"/>
      <c r="D19" s="53">
        <v>828376</v>
      </c>
      <c r="E19" s="53">
        <v>828078</v>
      </c>
      <c r="F19" s="54">
        <f t="shared" si="0"/>
        <v>298</v>
      </c>
      <c r="G19" s="53">
        <v>0</v>
      </c>
      <c r="H19" s="54">
        <v>-298</v>
      </c>
      <c r="I19" s="54">
        <v>298</v>
      </c>
      <c r="J19" s="54">
        <v>0</v>
      </c>
      <c r="K19" s="53"/>
      <c r="L19" s="53"/>
      <c r="M19" s="53"/>
      <c r="N19" s="54"/>
      <c r="O19" s="55"/>
      <c r="P19" s="46"/>
      <c r="Q19" s="18" t="s">
        <v>85</v>
      </c>
    </row>
    <row r="20" spans="1:17" s="47" customFormat="1" ht="27" customHeight="1">
      <c r="A20" s="17"/>
      <c r="B20" s="18" t="s">
        <v>86</v>
      </c>
      <c r="C20" s="19"/>
      <c r="D20" s="53">
        <v>391021</v>
      </c>
      <c r="E20" s="53">
        <v>391010</v>
      </c>
      <c r="F20" s="54">
        <f t="shared" si="0"/>
        <v>11</v>
      </c>
      <c r="G20" s="53">
        <v>0</v>
      </c>
      <c r="H20" s="54">
        <v>0</v>
      </c>
      <c r="I20" s="54">
        <v>11</v>
      </c>
      <c r="J20" s="54">
        <v>11</v>
      </c>
      <c r="K20" s="53"/>
      <c r="L20" s="53"/>
      <c r="M20" s="53"/>
      <c r="N20" s="54"/>
      <c r="O20" s="55"/>
      <c r="P20" s="46"/>
      <c r="Q20" s="18" t="s">
        <v>86</v>
      </c>
    </row>
    <row r="21" spans="1:17" s="47" customFormat="1" ht="27" customHeight="1">
      <c r="A21" s="17"/>
      <c r="B21" s="18" t="s">
        <v>87</v>
      </c>
      <c r="C21" s="19"/>
      <c r="D21" s="53">
        <v>269064</v>
      </c>
      <c r="E21" s="53">
        <v>269380</v>
      </c>
      <c r="F21" s="54">
        <f t="shared" si="0"/>
        <v>-316</v>
      </c>
      <c r="G21" s="53">
        <v>0</v>
      </c>
      <c r="H21" s="54">
        <v>316</v>
      </c>
      <c r="I21" s="54">
        <v>-316</v>
      </c>
      <c r="J21" s="54">
        <v>0</v>
      </c>
      <c r="K21" s="53"/>
      <c r="L21" s="53"/>
      <c r="M21" s="53"/>
      <c r="N21" s="54"/>
      <c r="O21" s="55"/>
      <c r="P21" s="46"/>
      <c r="Q21" s="18" t="s">
        <v>87</v>
      </c>
    </row>
    <row r="22" spans="1:17" s="47" customFormat="1" ht="27" customHeight="1">
      <c r="A22" s="17"/>
      <c r="B22" s="18" t="s">
        <v>88</v>
      </c>
      <c r="C22" s="19"/>
      <c r="D22" s="53">
        <v>568308</v>
      </c>
      <c r="E22" s="53">
        <v>574881</v>
      </c>
      <c r="F22" s="54">
        <f t="shared" si="0"/>
        <v>-6573</v>
      </c>
      <c r="G22" s="53">
        <v>0</v>
      </c>
      <c r="H22" s="54">
        <v>6573</v>
      </c>
      <c r="I22" s="54">
        <v>-6573</v>
      </c>
      <c r="J22" s="54">
        <v>0</v>
      </c>
      <c r="K22" s="53"/>
      <c r="L22" s="53"/>
      <c r="M22" s="53"/>
      <c r="N22" s="54"/>
      <c r="O22" s="55"/>
      <c r="P22" s="46"/>
      <c r="Q22" s="18" t="s">
        <v>88</v>
      </c>
    </row>
    <row r="23" spans="1:17" s="47" customFormat="1" ht="27" customHeight="1">
      <c r="A23" s="17"/>
      <c r="B23" s="18" t="s">
        <v>89</v>
      </c>
      <c r="C23" s="19"/>
      <c r="D23" s="53">
        <v>924701</v>
      </c>
      <c r="E23" s="53">
        <v>971636</v>
      </c>
      <c r="F23" s="54">
        <f t="shared" si="0"/>
        <v>-46935</v>
      </c>
      <c r="G23" s="53">
        <v>0</v>
      </c>
      <c r="H23" s="54">
        <v>46935</v>
      </c>
      <c r="I23" s="54">
        <v>-46935</v>
      </c>
      <c r="J23" s="54">
        <v>0</v>
      </c>
      <c r="K23" s="53"/>
      <c r="L23" s="53"/>
      <c r="M23" s="53"/>
      <c r="N23" s="54"/>
      <c r="O23" s="55"/>
      <c r="P23" s="46"/>
      <c r="Q23" s="18" t="s">
        <v>89</v>
      </c>
    </row>
    <row r="24" spans="1:17" s="47" customFormat="1" ht="27" customHeight="1">
      <c r="A24" s="17"/>
      <c r="B24" s="18" t="s">
        <v>90</v>
      </c>
      <c r="C24" s="19"/>
      <c r="D24" s="53">
        <v>392337</v>
      </c>
      <c r="E24" s="53">
        <v>392337</v>
      </c>
      <c r="F24" s="54">
        <f t="shared" si="0"/>
        <v>0</v>
      </c>
      <c r="G24" s="53">
        <v>0</v>
      </c>
      <c r="H24" s="54">
        <v>28150</v>
      </c>
      <c r="I24" s="54">
        <v>0</v>
      </c>
      <c r="J24" s="54">
        <v>28150</v>
      </c>
      <c r="K24" s="53"/>
      <c r="L24" s="53"/>
      <c r="M24" s="53"/>
      <c r="N24" s="54"/>
      <c r="O24" s="55"/>
      <c r="P24" s="46"/>
      <c r="Q24" s="18" t="s">
        <v>90</v>
      </c>
    </row>
    <row r="25" spans="1:17" s="47" customFormat="1" ht="45" customHeight="1">
      <c r="A25" s="17"/>
      <c r="B25" s="20" t="s">
        <v>96</v>
      </c>
      <c r="C25" s="21"/>
      <c r="D25" s="53">
        <f>SUM(D12:D24)</f>
        <v>9788086</v>
      </c>
      <c r="E25" s="53">
        <f>SUM(E12:E24)</f>
        <v>9798974</v>
      </c>
      <c r="F25" s="54">
        <f t="shared" si="0"/>
        <v>-10888</v>
      </c>
      <c r="G25" s="53">
        <f>SUM(G12:G24)</f>
        <v>0</v>
      </c>
      <c r="H25" s="53">
        <f>SUM(H12:H24)</f>
        <v>29378</v>
      </c>
      <c r="I25" s="54">
        <f>F25-G25</f>
        <v>-10888</v>
      </c>
      <c r="J25" s="54">
        <f>I25+H25</f>
        <v>18490</v>
      </c>
      <c r="K25" s="53"/>
      <c r="L25" s="53"/>
      <c r="M25" s="53"/>
      <c r="N25" s="54"/>
      <c r="O25" s="55"/>
      <c r="P25" s="46"/>
      <c r="Q25" s="20" t="s">
        <v>96</v>
      </c>
    </row>
    <row r="26" spans="1:17" s="47" customFormat="1" ht="45" customHeight="1">
      <c r="A26" s="17"/>
      <c r="B26" s="18" t="s">
        <v>25</v>
      </c>
      <c r="C26" s="19"/>
      <c r="D26" s="53">
        <v>113881</v>
      </c>
      <c r="E26" s="53">
        <v>116883</v>
      </c>
      <c r="F26" s="54">
        <f t="shared" si="0"/>
        <v>-3002</v>
      </c>
      <c r="G26" s="53">
        <v>0</v>
      </c>
      <c r="H26" s="54">
        <v>3002</v>
      </c>
      <c r="I26" s="54">
        <v>-3002</v>
      </c>
      <c r="J26" s="54">
        <v>0</v>
      </c>
      <c r="K26" s="53"/>
      <c r="L26" s="53"/>
      <c r="M26" s="53"/>
      <c r="N26" s="54"/>
      <c r="O26" s="55"/>
      <c r="P26" s="46"/>
      <c r="Q26" s="18" t="s">
        <v>25</v>
      </c>
    </row>
    <row r="27" spans="1:17" s="47" customFormat="1" ht="27" customHeight="1">
      <c r="A27" s="17"/>
      <c r="B27" s="18" t="s">
        <v>26</v>
      </c>
      <c r="C27" s="19"/>
      <c r="D27" s="53">
        <v>217175</v>
      </c>
      <c r="E27" s="53">
        <v>200077</v>
      </c>
      <c r="F27" s="54">
        <f t="shared" si="0"/>
        <v>17098</v>
      </c>
      <c r="G27" s="53">
        <v>0</v>
      </c>
      <c r="H27" s="54">
        <v>-17098</v>
      </c>
      <c r="I27" s="54">
        <v>17098</v>
      </c>
      <c r="J27" s="54">
        <v>0</v>
      </c>
      <c r="K27" s="53"/>
      <c r="L27" s="53"/>
      <c r="M27" s="53"/>
      <c r="N27" s="54"/>
      <c r="O27" s="55"/>
      <c r="P27" s="46"/>
      <c r="Q27" s="18" t="s">
        <v>26</v>
      </c>
    </row>
    <row r="28" spans="1:17" s="47" customFormat="1" ht="27" customHeight="1">
      <c r="A28" s="17"/>
      <c r="B28" s="18" t="s">
        <v>27</v>
      </c>
      <c r="C28" s="19"/>
      <c r="D28" s="53">
        <v>128391</v>
      </c>
      <c r="E28" s="53">
        <v>118768</v>
      </c>
      <c r="F28" s="54">
        <f t="shared" si="0"/>
        <v>9623</v>
      </c>
      <c r="G28" s="53">
        <v>0</v>
      </c>
      <c r="H28" s="54">
        <v>-9623</v>
      </c>
      <c r="I28" s="54">
        <v>9623</v>
      </c>
      <c r="J28" s="54">
        <v>0</v>
      </c>
      <c r="K28" s="53"/>
      <c r="L28" s="53"/>
      <c r="M28" s="53"/>
      <c r="N28" s="54"/>
      <c r="O28" s="55"/>
      <c r="P28" s="46"/>
      <c r="Q28" s="18" t="s">
        <v>27</v>
      </c>
    </row>
    <row r="29" spans="1:17" s="47" customFormat="1" ht="27" customHeight="1">
      <c r="A29" s="17"/>
      <c r="B29" s="18" t="s">
        <v>92</v>
      </c>
      <c r="C29" s="19"/>
      <c r="D29" s="53">
        <v>150670</v>
      </c>
      <c r="E29" s="53">
        <v>142559</v>
      </c>
      <c r="F29" s="54">
        <f t="shared" si="0"/>
        <v>8111</v>
      </c>
      <c r="G29" s="53">
        <v>0</v>
      </c>
      <c r="H29" s="54">
        <v>-7320</v>
      </c>
      <c r="I29" s="54">
        <v>8111</v>
      </c>
      <c r="J29" s="54">
        <v>791</v>
      </c>
      <c r="K29" s="53"/>
      <c r="L29" s="53"/>
      <c r="M29" s="53"/>
      <c r="N29" s="54"/>
      <c r="O29" s="55"/>
      <c r="P29" s="46"/>
      <c r="Q29" s="18" t="s">
        <v>92</v>
      </c>
    </row>
    <row r="30" spans="1:17" s="47" customFormat="1" ht="27" customHeight="1">
      <c r="A30" s="17"/>
      <c r="B30" s="18" t="s">
        <v>28</v>
      </c>
      <c r="C30" s="19"/>
      <c r="D30" s="53">
        <v>81326</v>
      </c>
      <c r="E30" s="53">
        <v>81326</v>
      </c>
      <c r="F30" s="54">
        <f t="shared" si="0"/>
        <v>0</v>
      </c>
      <c r="G30" s="53">
        <v>0</v>
      </c>
      <c r="H30" s="54">
        <v>0</v>
      </c>
      <c r="I30" s="54">
        <v>0</v>
      </c>
      <c r="J30" s="54">
        <v>0</v>
      </c>
      <c r="K30" s="53"/>
      <c r="L30" s="53"/>
      <c r="M30" s="53"/>
      <c r="N30" s="54"/>
      <c r="O30" s="55"/>
      <c r="P30" s="46"/>
      <c r="Q30" s="18" t="s">
        <v>28</v>
      </c>
    </row>
    <row r="31" spans="1:17" s="47" customFormat="1" ht="27" customHeight="1">
      <c r="A31" s="17"/>
      <c r="B31" s="18" t="s">
        <v>29</v>
      </c>
      <c r="C31" s="19"/>
      <c r="D31" s="53">
        <v>90262</v>
      </c>
      <c r="E31" s="53">
        <v>90163</v>
      </c>
      <c r="F31" s="54">
        <f t="shared" si="0"/>
        <v>99</v>
      </c>
      <c r="G31" s="53">
        <v>0</v>
      </c>
      <c r="H31" s="54">
        <v>2319</v>
      </c>
      <c r="I31" s="54">
        <v>99</v>
      </c>
      <c r="J31" s="54">
        <v>2418</v>
      </c>
      <c r="K31" s="53"/>
      <c r="L31" s="53"/>
      <c r="M31" s="53"/>
      <c r="N31" s="54"/>
      <c r="O31" s="55"/>
      <c r="P31" s="46"/>
      <c r="Q31" s="18" t="s">
        <v>29</v>
      </c>
    </row>
    <row r="32" spans="1:17" s="47" customFormat="1" ht="27" customHeight="1">
      <c r="A32" s="17"/>
      <c r="B32" s="18" t="s">
        <v>30</v>
      </c>
      <c r="C32" s="19"/>
      <c r="D32" s="53">
        <v>100278</v>
      </c>
      <c r="E32" s="53">
        <v>100135</v>
      </c>
      <c r="F32" s="54">
        <f t="shared" si="0"/>
        <v>143</v>
      </c>
      <c r="G32" s="53">
        <v>0</v>
      </c>
      <c r="H32" s="54">
        <v>9258</v>
      </c>
      <c r="I32" s="54">
        <v>143</v>
      </c>
      <c r="J32" s="54">
        <v>9401</v>
      </c>
      <c r="K32" s="53"/>
      <c r="L32" s="53"/>
      <c r="M32" s="53"/>
      <c r="N32" s="54"/>
      <c r="O32" s="55"/>
      <c r="P32" s="46"/>
      <c r="Q32" s="18" t="s">
        <v>30</v>
      </c>
    </row>
    <row r="33" spans="1:17" s="47" customFormat="1" ht="27" customHeight="1">
      <c r="A33" s="17"/>
      <c r="B33" s="18" t="s">
        <v>31</v>
      </c>
      <c r="C33" s="19"/>
      <c r="D33" s="53">
        <v>58756</v>
      </c>
      <c r="E33" s="53">
        <v>53688</v>
      </c>
      <c r="F33" s="54">
        <f t="shared" si="0"/>
        <v>5068</v>
      </c>
      <c r="G33" s="53">
        <v>0</v>
      </c>
      <c r="H33" s="54">
        <v>0</v>
      </c>
      <c r="I33" s="54">
        <v>5068</v>
      </c>
      <c r="J33" s="54">
        <v>5068</v>
      </c>
      <c r="K33" s="53"/>
      <c r="L33" s="53"/>
      <c r="M33" s="53"/>
      <c r="N33" s="54"/>
      <c r="O33" s="55"/>
      <c r="P33" s="46"/>
      <c r="Q33" s="18" t="s">
        <v>31</v>
      </c>
    </row>
    <row r="34" spans="1:17" s="47" customFormat="1" ht="27" customHeight="1">
      <c r="A34" s="17"/>
      <c r="B34" s="18" t="s">
        <v>32</v>
      </c>
      <c r="C34" s="19"/>
      <c r="D34" s="53">
        <v>85236</v>
      </c>
      <c r="E34" s="53">
        <v>76589</v>
      </c>
      <c r="F34" s="54">
        <f t="shared" si="0"/>
        <v>8647</v>
      </c>
      <c r="G34" s="53">
        <v>0</v>
      </c>
      <c r="H34" s="54">
        <v>-8647</v>
      </c>
      <c r="I34" s="54">
        <v>8647</v>
      </c>
      <c r="J34" s="54">
        <v>0</v>
      </c>
      <c r="K34" s="53"/>
      <c r="L34" s="53"/>
      <c r="M34" s="53"/>
      <c r="N34" s="54"/>
      <c r="O34" s="55"/>
      <c r="P34" s="46"/>
      <c r="Q34" s="18" t="s">
        <v>32</v>
      </c>
    </row>
    <row r="35" spans="1:17" s="47" customFormat="1" ht="27" customHeight="1">
      <c r="A35" s="17"/>
      <c r="B35" s="18" t="s">
        <v>33</v>
      </c>
      <c r="C35" s="19"/>
      <c r="D35" s="53">
        <v>92782</v>
      </c>
      <c r="E35" s="53">
        <v>99470</v>
      </c>
      <c r="F35" s="54">
        <f t="shared" si="0"/>
        <v>-6688</v>
      </c>
      <c r="G35" s="53">
        <v>0</v>
      </c>
      <c r="H35" s="54">
        <v>6688</v>
      </c>
      <c r="I35" s="54">
        <v>-6688</v>
      </c>
      <c r="J35" s="54">
        <v>0</v>
      </c>
      <c r="K35" s="53"/>
      <c r="L35" s="53"/>
      <c r="M35" s="53"/>
      <c r="N35" s="54"/>
      <c r="O35" s="55"/>
      <c r="P35" s="46"/>
      <c r="Q35" s="18" t="s">
        <v>33</v>
      </c>
    </row>
    <row r="36" spans="1:17" s="47" customFormat="1" ht="27" customHeight="1">
      <c r="A36" s="17"/>
      <c r="B36" s="18" t="s">
        <v>34</v>
      </c>
      <c r="C36" s="19"/>
      <c r="D36" s="53">
        <v>101350</v>
      </c>
      <c r="E36" s="53">
        <v>101465</v>
      </c>
      <c r="F36" s="54">
        <f t="shared" si="0"/>
        <v>-115</v>
      </c>
      <c r="G36" s="53">
        <v>0</v>
      </c>
      <c r="H36" s="54">
        <v>8520</v>
      </c>
      <c r="I36" s="54">
        <v>-115</v>
      </c>
      <c r="J36" s="54">
        <v>8405</v>
      </c>
      <c r="K36" s="53"/>
      <c r="L36" s="53"/>
      <c r="M36" s="53"/>
      <c r="N36" s="54"/>
      <c r="O36" s="55"/>
      <c r="P36" s="46"/>
      <c r="Q36" s="18" t="s">
        <v>34</v>
      </c>
    </row>
    <row r="37" spans="1:17" s="47" customFormat="1" ht="27" customHeight="1">
      <c r="A37" s="17"/>
      <c r="B37" s="18" t="s">
        <v>35</v>
      </c>
      <c r="C37" s="19"/>
      <c r="D37" s="53">
        <v>57364</v>
      </c>
      <c r="E37" s="53">
        <v>59362</v>
      </c>
      <c r="F37" s="54">
        <f t="shared" si="0"/>
        <v>-1998</v>
      </c>
      <c r="G37" s="53">
        <v>0</v>
      </c>
      <c r="H37" s="54">
        <v>1998</v>
      </c>
      <c r="I37" s="54">
        <v>-1998</v>
      </c>
      <c r="J37" s="54">
        <v>0</v>
      </c>
      <c r="K37" s="53"/>
      <c r="L37" s="53"/>
      <c r="M37" s="53"/>
      <c r="N37" s="54"/>
      <c r="O37" s="55"/>
      <c r="P37" s="46"/>
      <c r="Q37" s="18" t="s">
        <v>35</v>
      </c>
    </row>
    <row r="38" spans="1:17" s="47" customFormat="1" ht="27" customHeight="1">
      <c r="A38" s="17"/>
      <c r="B38" s="18" t="s">
        <v>36</v>
      </c>
      <c r="C38" s="19"/>
      <c r="D38" s="53">
        <v>56640</v>
      </c>
      <c r="E38" s="53">
        <v>58670</v>
      </c>
      <c r="F38" s="54">
        <f t="shared" si="0"/>
        <v>-2030</v>
      </c>
      <c r="G38" s="53">
        <v>0</v>
      </c>
      <c r="H38" s="54">
        <v>2030</v>
      </c>
      <c r="I38" s="54">
        <v>-2030</v>
      </c>
      <c r="J38" s="54">
        <v>0</v>
      </c>
      <c r="K38" s="53"/>
      <c r="L38" s="53"/>
      <c r="M38" s="53"/>
      <c r="N38" s="54"/>
      <c r="O38" s="55"/>
      <c r="P38" s="46"/>
      <c r="Q38" s="18" t="s">
        <v>36</v>
      </c>
    </row>
    <row r="39" spans="1:17" s="47" customFormat="1" ht="45" customHeight="1">
      <c r="A39" s="17"/>
      <c r="B39" s="20" t="s">
        <v>97</v>
      </c>
      <c r="C39" s="21"/>
      <c r="D39" s="53">
        <f>SUM(D26:D38)</f>
        <v>1334111</v>
      </c>
      <c r="E39" s="53">
        <f>SUM(E26:E38)</f>
        <v>1299155</v>
      </c>
      <c r="F39" s="54">
        <f t="shared" si="0"/>
        <v>34956</v>
      </c>
      <c r="G39" s="53">
        <f>SUM(G26:G38)</f>
        <v>0</v>
      </c>
      <c r="H39" s="53">
        <f>SUM(H26:H38)</f>
        <v>-8873</v>
      </c>
      <c r="I39" s="54">
        <f>F39-G39</f>
        <v>34956</v>
      </c>
      <c r="J39" s="54">
        <f>I39+H39</f>
        <v>26083</v>
      </c>
      <c r="K39" s="53"/>
      <c r="L39" s="53"/>
      <c r="M39" s="53"/>
      <c r="N39" s="54"/>
      <c r="O39" s="55"/>
      <c r="P39" s="46"/>
      <c r="Q39" s="20" t="s">
        <v>97</v>
      </c>
    </row>
    <row r="40" spans="1:17" s="47" customFormat="1" ht="45" customHeight="1">
      <c r="A40" s="17"/>
      <c r="B40" s="20" t="s">
        <v>91</v>
      </c>
      <c r="C40" s="21"/>
      <c r="D40" s="53">
        <f>D25+D39</f>
        <v>11122197</v>
      </c>
      <c r="E40" s="53">
        <f>E25+E39</f>
        <v>11098129</v>
      </c>
      <c r="F40" s="54">
        <f t="shared" si="0"/>
        <v>24068</v>
      </c>
      <c r="G40" s="53">
        <f>G25+G39</f>
        <v>0</v>
      </c>
      <c r="H40" s="53">
        <f>H25+H39</f>
        <v>20505</v>
      </c>
      <c r="I40" s="54">
        <f>F40-G40</f>
        <v>24068</v>
      </c>
      <c r="J40" s="54">
        <f>I40+H40</f>
        <v>44573</v>
      </c>
      <c r="K40" s="53"/>
      <c r="L40" s="53"/>
      <c r="M40" s="53"/>
      <c r="N40" s="54"/>
      <c r="O40" s="55"/>
      <c r="P40" s="46"/>
      <c r="Q40" s="20" t="s">
        <v>91</v>
      </c>
    </row>
    <row r="41" spans="1:18" s="47" customFormat="1" ht="22.5" customHeight="1" thickBot="1">
      <c r="A41" s="22"/>
      <c r="B41" s="23"/>
      <c r="C41" s="2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48"/>
      <c r="Q41" s="22"/>
      <c r="R41" s="4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I1">
      <selection activeCell="T1" sqref="T1:U1638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5" t="s">
        <v>83</v>
      </c>
    </row>
    <row r="4" spans="1:18" ht="24">
      <c r="A4" s="26"/>
      <c r="B4" s="27" t="s">
        <v>101</v>
      </c>
      <c r="C4" s="2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26"/>
      <c r="B5" s="28"/>
      <c r="C5" s="2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29"/>
      <c r="B6" s="30" t="s">
        <v>37</v>
      </c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/>
      <c r="Q6" s="29"/>
      <c r="R6" s="32" t="s">
        <v>1</v>
      </c>
    </row>
    <row r="7" spans="1:18" ht="13.5">
      <c r="A7" s="80"/>
      <c r="B7" s="81" t="s">
        <v>38</v>
      </c>
      <c r="C7" s="82"/>
      <c r="D7" s="83" t="s">
        <v>39</v>
      </c>
      <c r="E7" s="83" t="s">
        <v>40</v>
      </c>
      <c r="F7" s="83" t="s">
        <v>41</v>
      </c>
      <c r="G7" s="83" t="s">
        <v>42</v>
      </c>
      <c r="H7" s="68" t="s">
        <v>43</v>
      </c>
      <c r="I7" s="69"/>
      <c r="J7" s="83" t="s">
        <v>44</v>
      </c>
      <c r="K7" s="83" t="s">
        <v>45</v>
      </c>
      <c r="L7" s="67"/>
      <c r="M7" s="70"/>
      <c r="N7" s="70"/>
      <c r="O7" s="67"/>
      <c r="P7" s="81"/>
      <c r="Q7" s="80"/>
      <c r="R7" s="80"/>
    </row>
    <row r="8" spans="1:18" ht="13.5">
      <c r="A8" s="80"/>
      <c r="B8" s="81"/>
      <c r="C8" s="82"/>
      <c r="D8" s="72"/>
      <c r="E8" s="72"/>
      <c r="F8" s="72"/>
      <c r="G8" s="72"/>
      <c r="H8" s="86" t="s">
        <v>46</v>
      </c>
      <c r="I8" s="86" t="s">
        <v>47</v>
      </c>
      <c r="J8" s="72"/>
      <c r="K8" s="72"/>
      <c r="L8" s="72" t="s">
        <v>3</v>
      </c>
      <c r="M8" s="73"/>
      <c r="N8" s="73"/>
      <c r="O8" s="72"/>
      <c r="P8" s="81"/>
      <c r="Q8" s="80"/>
      <c r="R8" s="80"/>
    </row>
    <row r="9" spans="1:18" ht="13.5">
      <c r="A9" s="80"/>
      <c r="B9" s="74" t="s">
        <v>95</v>
      </c>
      <c r="C9" s="72"/>
      <c r="D9" s="72" t="s">
        <v>48</v>
      </c>
      <c r="E9" s="72" t="s">
        <v>49</v>
      </c>
      <c r="F9" s="72" t="s">
        <v>50</v>
      </c>
      <c r="G9" s="72" t="s">
        <v>51</v>
      </c>
      <c r="H9" s="72" t="s">
        <v>52</v>
      </c>
      <c r="I9" s="72" t="s">
        <v>53</v>
      </c>
      <c r="J9" s="72" t="s">
        <v>54</v>
      </c>
      <c r="K9" s="72" t="s">
        <v>55</v>
      </c>
      <c r="L9" s="72"/>
      <c r="M9" s="73"/>
      <c r="N9" s="73"/>
      <c r="O9" s="72"/>
      <c r="P9" s="81"/>
      <c r="Q9" s="75" t="s">
        <v>95</v>
      </c>
      <c r="R9" s="80"/>
    </row>
    <row r="10" spans="1:18" ht="13.5">
      <c r="A10" s="80"/>
      <c r="B10" s="81"/>
      <c r="C10" s="82"/>
      <c r="D10" s="72" t="s">
        <v>56</v>
      </c>
      <c r="E10" s="72"/>
      <c r="F10" s="72" t="s">
        <v>57</v>
      </c>
      <c r="G10" s="72"/>
      <c r="H10" s="72" t="s">
        <v>58</v>
      </c>
      <c r="I10" s="72"/>
      <c r="J10" s="72"/>
      <c r="K10" s="72"/>
      <c r="L10" s="72" t="s">
        <v>59</v>
      </c>
      <c r="M10" s="73"/>
      <c r="N10" s="73"/>
      <c r="O10" s="72"/>
      <c r="P10" s="81"/>
      <c r="Q10" s="80"/>
      <c r="R10" s="80"/>
    </row>
    <row r="11" spans="1:18" ht="14.25" thickBot="1">
      <c r="A11" s="84"/>
      <c r="B11" s="84"/>
      <c r="C11" s="85"/>
      <c r="D11" s="79"/>
      <c r="E11" s="79"/>
      <c r="F11" s="79"/>
      <c r="G11" s="79"/>
      <c r="H11" s="79"/>
      <c r="I11" s="79"/>
      <c r="J11" s="79"/>
      <c r="K11" s="79"/>
      <c r="L11" s="79"/>
      <c r="M11" s="76"/>
      <c r="N11" s="76"/>
      <c r="O11" s="79"/>
      <c r="P11" s="84"/>
      <c r="Q11" s="84"/>
      <c r="R11" s="84"/>
    </row>
    <row r="12" spans="1:17" s="51" customFormat="1" ht="45" customHeight="1">
      <c r="A12" s="34"/>
      <c r="B12" s="35" t="s">
        <v>19</v>
      </c>
      <c r="C12" s="36"/>
      <c r="D12" s="58">
        <v>1462846</v>
      </c>
      <c r="E12" s="58">
        <v>803387</v>
      </c>
      <c r="F12" s="59">
        <v>191367</v>
      </c>
      <c r="G12" s="58">
        <v>178371</v>
      </c>
      <c r="H12" s="59">
        <v>168253</v>
      </c>
      <c r="I12" s="59">
        <v>10118</v>
      </c>
      <c r="J12" s="59">
        <v>0</v>
      </c>
      <c r="K12" s="58">
        <v>23684</v>
      </c>
      <c r="L12" s="58">
        <v>2659655</v>
      </c>
      <c r="M12" s="58"/>
      <c r="N12" s="59"/>
      <c r="O12" s="60"/>
      <c r="P12" s="50"/>
      <c r="Q12" s="35" t="s">
        <v>19</v>
      </c>
    </row>
    <row r="13" spans="1:17" s="51" customFormat="1" ht="27" customHeight="1">
      <c r="A13" s="34"/>
      <c r="B13" s="35" t="s">
        <v>20</v>
      </c>
      <c r="C13" s="36"/>
      <c r="D13" s="58">
        <v>475520</v>
      </c>
      <c r="E13" s="58">
        <v>317925</v>
      </c>
      <c r="F13" s="59">
        <v>61434</v>
      </c>
      <c r="G13" s="58">
        <v>63093</v>
      </c>
      <c r="H13" s="59">
        <v>58821</v>
      </c>
      <c r="I13" s="59">
        <v>4272</v>
      </c>
      <c r="J13" s="59">
        <v>0</v>
      </c>
      <c r="K13" s="58">
        <v>3937</v>
      </c>
      <c r="L13" s="58">
        <v>921909</v>
      </c>
      <c r="M13" s="58"/>
      <c r="N13" s="59"/>
      <c r="O13" s="60"/>
      <c r="P13" s="50"/>
      <c r="Q13" s="35" t="s">
        <v>20</v>
      </c>
    </row>
    <row r="14" spans="1:17" s="51" customFormat="1" ht="27" customHeight="1">
      <c r="A14" s="34"/>
      <c r="B14" s="35" t="s">
        <v>21</v>
      </c>
      <c r="C14" s="36"/>
      <c r="D14" s="58">
        <v>313638</v>
      </c>
      <c r="E14" s="58">
        <v>272234</v>
      </c>
      <c r="F14" s="59">
        <v>45380</v>
      </c>
      <c r="G14" s="58">
        <v>44683</v>
      </c>
      <c r="H14" s="59">
        <v>43803</v>
      </c>
      <c r="I14" s="59">
        <v>880</v>
      </c>
      <c r="J14" s="59">
        <v>0</v>
      </c>
      <c r="K14" s="58">
        <v>6887</v>
      </c>
      <c r="L14" s="58">
        <v>682822</v>
      </c>
      <c r="M14" s="58"/>
      <c r="N14" s="59"/>
      <c r="O14" s="60"/>
      <c r="P14" s="50"/>
      <c r="Q14" s="35" t="s">
        <v>21</v>
      </c>
    </row>
    <row r="15" spans="1:17" s="51" customFormat="1" ht="27" customHeight="1">
      <c r="A15" s="34"/>
      <c r="B15" s="35" t="s">
        <v>22</v>
      </c>
      <c r="C15" s="36"/>
      <c r="D15" s="58">
        <v>239825</v>
      </c>
      <c r="E15" s="58">
        <v>187724</v>
      </c>
      <c r="F15" s="59">
        <v>34161</v>
      </c>
      <c r="G15" s="58">
        <v>0</v>
      </c>
      <c r="H15" s="59">
        <v>0</v>
      </c>
      <c r="I15" s="59">
        <v>0</v>
      </c>
      <c r="J15" s="59">
        <v>0</v>
      </c>
      <c r="K15" s="58">
        <v>14758</v>
      </c>
      <c r="L15" s="58">
        <v>476468</v>
      </c>
      <c r="M15" s="58"/>
      <c r="N15" s="59"/>
      <c r="O15" s="60"/>
      <c r="P15" s="50"/>
      <c r="Q15" s="35" t="s">
        <v>22</v>
      </c>
    </row>
    <row r="16" spans="1:17" s="51" customFormat="1" ht="27" customHeight="1">
      <c r="A16" s="34"/>
      <c r="B16" s="35" t="s">
        <v>23</v>
      </c>
      <c r="C16" s="36"/>
      <c r="D16" s="58">
        <v>423014</v>
      </c>
      <c r="E16" s="58">
        <v>397232</v>
      </c>
      <c r="F16" s="59">
        <v>52120</v>
      </c>
      <c r="G16" s="58">
        <v>55612</v>
      </c>
      <c r="H16" s="59">
        <v>54556</v>
      </c>
      <c r="I16" s="59">
        <v>1056</v>
      </c>
      <c r="J16" s="59">
        <v>929</v>
      </c>
      <c r="K16" s="58">
        <v>6848</v>
      </c>
      <c r="L16" s="58">
        <v>935755</v>
      </c>
      <c r="M16" s="58"/>
      <c r="N16" s="59"/>
      <c r="O16" s="60"/>
      <c r="P16" s="50"/>
      <c r="Q16" s="35" t="s">
        <v>23</v>
      </c>
    </row>
    <row r="17" spans="1:17" s="51" customFormat="1" ht="27" customHeight="1">
      <c r="A17" s="34"/>
      <c r="B17" s="35" t="s">
        <v>24</v>
      </c>
      <c r="C17" s="36"/>
      <c r="D17" s="58">
        <v>228176</v>
      </c>
      <c r="E17" s="58">
        <v>149463</v>
      </c>
      <c r="F17" s="59">
        <v>32354</v>
      </c>
      <c r="G17" s="58">
        <v>31516</v>
      </c>
      <c r="H17" s="59">
        <v>29676</v>
      </c>
      <c r="I17" s="59">
        <v>1840</v>
      </c>
      <c r="J17" s="59">
        <v>0</v>
      </c>
      <c r="K17" s="58">
        <v>12951</v>
      </c>
      <c r="L17" s="58">
        <v>454460</v>
      </c>
      <c r="M17" s="58"/>
      <c r="N17" s="59"/>
      <c r="O17" s="60"/>
      <c r="P17" s="50"/>
      <c r="Q17" s="35" t="s">
        <v>24</v>
      </c>
    </row>
    <row r="18" spans="1:17" s="51" customFormat="1" ht="27" customHeight="1">
      <c r="A18" s="34"/>
      <c r="B18" s="35" t="s">
        <v>84</v>
      </c>
      <c r="C18" s="36"/>
      <c r="D18" s="58">
        <v>156977</v>
      </c>
      <c r="E18" s="58">
        <v>93949</v>
      </c>
      <c r="F18" s="59">
        <v>19147</v>
      </c>
      <c r="G18" s="58">
        <v>6000</v>
      </c>
      <c r="H18" s="59">
        <v>5494</v>
      </c>
      <c r="I18" s="59">
        <v>506</v>
      </c>
      <c r="J18" s="59">
        <v>7</v>
      </c>
      <c r="K18" s="58">
        <v>7130</v>
      </c>
      <c r="L18" s="58">
        <v>283210</v>
      </c>
      <c r="M18" s="58"/>
      <c r="N18" s="59"/>
      <c r="O18" s="60"/>
      <c r="P18" s="50"/>
      <c r="Q18" s="35" t="s">
        <v>84</v>
      </c>
    </row>
    <row r="19" spans="1:17" s="51" customFormat="1" ht="27" customHeight="1">
      <c r="A19" s="34"/>
      <c r="B19" s="35" t="s">
        <v>85</v>
      </c>
      <c r="C19" s="36"/>
      <c r="D19" s="58">
        <v>423591</v>
      </c>
      <c r="E19" s="58">
        <v>224462</v>
      </c>
      <c r="F19" s="59">
        <v>56659</v>
      </c>
      <c r="G19" s="58">
        <v>110815</v>
      </c>
      <c r="H19" s="59">
        <v>110042</v>
      </c>
      <c r="I19" s="59">
        <v>773</v>
      </c>
      <c r="J19" s="59">
        <v>1</v>
      </c>
      <c r="K19" s="58">
        <v>12848</v>
      </c>
      <c r="L19" s="58">
        <v>828376</v>
      </c>
      <c r="M19" s="58"/>
      <c r="N19" s="59"/>
      <c r="O19" s="60"/>
      <c r="P19" s="50"/>
      <c r="Q19" s="35" t="s">
        <v>85</v>
      </c>
    </row>
    <row r="20" spans="1:17" s="51" customFormat="1" ht="27" customHeight="1">
      <c r="A20" s="34"/>
      <c r="B20" s="35" t="s">
        <v>86</v>
      </c>
      <c r="C20" s="36"/>
      <c r="D20" s="58">
        <v>193244</v>
      </c>
      <c r="E20" s="58">
        <v>130498</v>
      </c>
      <c r="F20" s="59">
        <v>26598</v>
      </c>
      <c r="G20" s="58">
        <v>36374</v>
      </c>
      <c r="H20" s="59">
        <v>35645</v>
      </c>
      <c r="I20" s="59">
        <v>729</v>
      </c>
      <c r="J20" s="59">
        <v>331</v>
      </c>
      <c r="K20" s="58">
        <v>3976</v>
      </c>
      <c r="L20" s="58">
        <v>391021</v>
      </c>
      <c r="M20" s="58"/>
      <c r="N20" s="59"/>
      <c r="O20" s="60"/>
      <c r="P20" s="50"/>
      <c r="Q20" s="35" t="s">
        <v>86</v>
      </c>
    </row>
    <row r="21" spans="1:17" s="51" customFormat="1" ht="27" customHeight="1">
      <c r="A21" s="34"/>
      <c r="B21" s="35" t="s">
        <v>87</v>
      </c>
      <c r="C21" s="36"/>
      <c r="D21" s="58">
        <v>150440</v>
      </c>
      <c r="E21" s="58">
        <v>81242</v>
      </c>
      <c r="F21" s="59">
        <v>17310</v>
      </c>
      <c r="G21" s="58">
        <v>19641</v>
      </c>
      <c r="H21" s="59">
        <v>19166</v>
      </c>
      <c r="I21" s="59">
        <v>475</v>
      </c>
      <c r="J21" s="59">
        <v>0</v>
      </c>
      <c r="K21" s="58">
        <v>431</v>
      </c>
      <c r="L21" s="58">
        <v>269064</v>
      </c>
      <c r="M21" s="58"/>
      <c r="N21" s="59"/>
      <c r="O21" s="60"/>
      <c r="P21" s="50"/>
      <c r="Q21" s="35" t="s">
        <v>87</v>
      </c>
    </row>
    <row r="22" spans="1:17" s="51" customFormat="1" ht="27" customHeight="1">
      <c r="A22" s="34"/>
      <c r="B22" s="35" t="s">
        <v>88</v>
      </c>
      <c r="C22" s="36"/>
      <c r="D22" s="58">
        <v>261940</v>
      </c>
      <c r="E22" s="58">
        <v>210604</v>
      </c>
      <c r="F22" s="59">
        <v>42113</v>
      </c>
      <c r="G22" s="58">
        <v>40956</v>
      </c>
      <c r="H22" s="59">
        <v>40586</v>
      </c>
      <c r="I22" s="59">
        <v>370</v>
      </c>
      <c r="J22" s="59">
        <v>0</v>
      </c>
      <c r="K22" s="58">
        <v>12695</v>
      </c>
      <c r="L22" s="58">
        <v>568308</v>
      </c>
      <c r="M22" s="58"/>
      <c r="N22" s="59"/>
      <c r="O22" s="60"/>
      <c r="P22" s="50"/>
      <c r="Q22" s="35" t="s">
        <v>88</v>
      </c>
    </row>
    <row r="23" spans="1:17" s="51" customFormat="1" ht="27" customHeight="1">
      <c r="A23" s="34"/>
      <c r="B23" s="35" t="s">
        <v>89</v>
      </c>
      <c r="C23" s="36"/>
      <c r="D23" s="58">
        <v>504261</v>
      </c>
      <c r="E23" s="58">
        <v>248818</v>
      </c>
      <c r="F23" s="59">
        <v>73458</v>
      </c>
      <c r="G23" s="58">
        <v>88370</v>
      </c>
      <c r="H23" s="59">
        <v>72379</v>
      </c>
      <c r="I23" s="59">
        <v>15991</v>
      </c>
      <c r="J23" s="59">
        <v>0</v>
      </c>
      <c r="K23" s="58">
        <v>9794</v>
      </c>
      <c r="L23" s="58">
        <v>924701</v>
      </c>
      <c r="M23" s="58"/>
      <c r="N23" s="59"/>
      <c r="O23" s="60"/>
      <c r="P23" s="50"/>
      <c r="Q23" s="35" t="s">
        <v>89</v>
      </c>
    </row>
    <row r="24" spans="1:17" s="51" customFormat="1" ht="27" customHeight="1">
      <c r="A24" s="34"/>
      <c r="B24" s="35" t="s">
        <v>90</v>
      </c>
      <c r="C24" s="36"/>
      <c r="D24" s="58">
        <v>213072</v>
      </c>
      <c r="E24" s="58">
        <v>111265</v>
      </c>
      <c r="F24" s="59">
        <v>31121</v>
      </c>
      <c r="G24" s="58">
        <v>30998</v>
      </c>
      <c r="H24" s="59">
        <v>30804</v>
      </c>
      <c r="I24" s="59">
        <v>194</v>
      </c>
      <c r="J24" s="59">
        <v>3022</v>
      </c>
      <c r="K24" s="58">
        <v>2859</v>
      </c>
      <c r="L24" s="58">
        <v>392337</v>
      </c>
      <c r="M24" s="58"/>
      <c r="N24" s="59"/>
      <c r="O24" s="60"/>
      <c r="P24" s="50"/>
      <c r="Q24" s="35" t="s">
        <v>90</v>
      </c>
    </row>
    <row r="25" spans="1:17" s="51" customFormat="1" ht="45" customHeight="1">
      <c r="A25" s="34"/>
      <c r="B25" s="37" t="s">
        <v>96</v>
      </c>
      <c r="C25" s="38"/>
      <c r="D25" s="58">
        <f>SUM(D12:D24)</f>
        <v>5046544</v>
      </c>
      <c r="E25" s="58">
        <f>SUM(E12:E24)</f>
        <v>3228803</v>
      </c>
      <c r="F25" s="59">
        <f aca="true" t="shared" si="0" ref="F25:L25">SUM(F12:F24)</f>
        <v>683222</v>
      </c>
      <c r="G25" s="58">
        <f t="shared" si="0"/>
        <v>706429</v>
      </c>
      <c r="H25" s="58">
        <f t="shared" si="0"/>
        <v>669225</v>
      </c>
      <c r="I25" s="58">
        <f t="shared" si="0"/>
        <v>37204</v>
      </c>
      <c r="J25" s="59">
        <f t="shared" si="0"/>
        <v>4290</v>
      </c>
      <c r="K25" s="58">
        <f t="shared" si="0"/>
        <v>118798</v>
      </c>
      <c r="L25" s="58">
        <f t="shared" si="0"/>
        <v>9788086</v>
      </c>
      <c r="M25" s="58"/>
      <c r="N25" s="59"/>
      <c r="O25" s="60"/>
      <c r="P25" s="50"/>
      <c r="Q25" s="37" t="s">
        <v>96</v>
      </c>
    </row>
    <row r="26" spans="1:17" s="51" customFormat="1" ht="45" customHeight="1">
      <c r="A26" s="34"/>
      <c r="B26" s="35" t="s">
        <v>25</v>
      </c>
      <c r="C26" s="36"/>
      <c r="D26" s="58">
        <v>57516</v>
      </c>
      <c r="E26" s="58">
        <v>38966</v>
      </c>
      <c r="F26" s="59">
        <v>8525</v>
      </c>
      <c r="G26" s="58">
        <v>8542</v>
      </c>
      <c r="H26" s="59">
        <v>8525</v>
      </c>
      <c r="I26" s="59">
        <v>17</v>
      </c>
      <c r="J26" s="59">
        <v>0</v>
      </c>
      <c r="K26" s="58">
        <v>332</v>
      </c>
      <c r="L26" s="58">
        <v>113881</v>
      </c>
      <c r="M26" s="58"/>
      <c r="N26" s="59"/>
      <c r="O26" s="60"/>
      <c r="P26" s="50"/>
      <c r="Q26" s="35" t="s">
        <v>25</v>
      </c>
    </row>
    <row r="27" spans="1:17" s="51" customFormat="1" ht="27" customHeight="1">
      <c r="A27" s="34"/>
      <c r="B27" s="35" t="s">
        <v>26</v>
      </c>
      <c r="C27" s="36"/>
      <c r="D27" s="58">
        <v>98022</v>
      </c>
      <c r="E27" s="58">
        <v>58993</v>
      </c>
      <c r="F27" s="59">
        <v>14900</v>
      </c>
      <c r="G27" s="58">
        <v>13942</v>
      </c>
      <c r="H27" s="59">
        <v>13670</v>
      </c>
      <c r="I27" s="59">
        <v>272</v>
      </c>
      <c r="J27" s="59">
        <v>20203</v>
      </c>
      <c r="K27" s="58">
        <v>11115</v>
      </c>
      <c r="L27" s="58">
        <v>217175</v>
      </c>
      <c r="M27" s="58"/>
      <c r="N27" s="59"/>
      <c r="O27" s="60"/>
      <c r="P27" s="50"/>
      <c r="Q27" s="35" t="s">
        <v>26</v>
      </c>
    </row>
    <row r="28" spans="1:17" s="51" customFormat="1" ht="27" customHeight="1">
      <c r="A28" s="34"/>
      <c r="B28" s="35" t="s">
        <v>27</v>
      </c>
      <c r="C28" s="36"/>
      <c r="D28" s="58">
        <v>56001</v>
      </c>
      <c r="E28" s="58">
        <v>52912</v>
      </c>
      <c r="F28" s="59">
        <v>8796</v>
      </c>
      <c r="G28" s="58">
        <v>7241</v>
      </c>
      <c r="H28" s="59">
        <v>6719</v>
      </c>
      <c r="I28" s="59">
        <v>522</v>
      </c>
      <c r="J28" s="59">
        <v>0</v>
      </c>
      <c r="K28" s="58">
        <v>3441</v>
      </c>
      <c r="L28" s="58">
        <v>128391</v>
      </c>
      <c r="M28" s="58"/>
      <c r="N28" s="59"/>
      <c r="O28" s="60"/>
      <c r="P28" s="50"/>
      <c r="Q28" s="35" t="s">
        <v>27</v>
      </c>
    </row>
    <row r="29" spans="1:17" s="51" customFormat="1" ht="27" customHeight="1">
      <c r="A29" s="34"/>
      <c r="B29" s="35" t="s">
        <v>92</v>
      </c>
      <c r="C29" s="36"/>
      <c r="D29" s="58">
        <v>68360</v>
      </c>
      <c r="E29" s="58">
        <v>49624</v>
      </c>
      <c r="F29" s="59">
        <v>10725</v>
      </c>
      <c r="G29" s="58">
        <v>16423</v>
      </c>
      <c r="H29" s="59">
        <v>16423</v>
      </c>
      <c r="I29" s="59">
        <v>0</v>
      </c>
      <c r="J29" s="59">
        <v>5536</v>
      </c>
      <c r="K29" s="58">
        <v>2</v>
      </c>
      <c r="L29" s="58">
        <v>150670</v>
      </c>
      <c r="M29" s="58"/>
      <c r="N29" s="59"/>
      <c r="O29" s="60"/>
      <c r="P29" s="50"/>
      <c r="Q29" s="35" t="s">
        <v>92</v>
      </c>
    </row>
    <row r="30" spans="1:17" s="51" customFormat="1" ht="27" customHeight="1">
      <c r="A30" s="34"/>
      <c r="B30" s="35" t="s">
        <v>28</v>
      </c>
      <c r="C30" s="36"/>
      <c r="D30" s="58">
        <v>37503</v>
      </c>
      <c r="E30" s="58">
        <v>22613</v>
      </c>
      <c r="F30" s="59">
        <v>5545</v>
      </c>
      <c r="G30" s="58">
        <v>15665</v>
      </c>
      <c r="H30" s="59">
        <v>3782</v>
      </c>
      <c r="I30" s="59">
        <v>11883</v>
      </c>
      <c r="J30" s="59">
        <v>0</v>
      </c>
      <c r="K30" s="58">
        <v>0</v>
      </c>
      <c r="L30" s="58">
        <v>81326</v>
      </c>
      <c r="M30" s="58"/>
      <c r="N30" s="59"/>
      <c r="O30" s="60"/>
      <c r="P30" s="50"/>
      <c r="Q30" s="35" t="s">
        <v>28</v>
      </c>
    </row>
    <row r="31" spans="1:17" s="51" customFormat="1" ht="27" customHeight="1">
      <c r="A31" s="34"/>
      <c r="B31" s="35" t="s">
        <v>29</v>
      </c>
      <c r="C31" s="36"/>
      <c r="D31" s="58">
        <v>44518</v>
      </c>
      <c r="E31" s="58">
        <v>31973</v>
      </c>
      <c r="F31" s="59">
        <v>6942</v>
      </c>
      <c r="G31" s="58">
        <v>6405</v>
      </c>
      <c r="H31" s="59">
        <v>6341</v>
      </c>
      <c r="I31" s="59">
        <v>64</v>
      </c>
      <c r="J31" s="59">
        <v>1</v>
      </c>
      <c r="K31" s="58">
        <v>423</v>
      </c>
      <c r="L31" s="58">
        <v>90262</v>
      </c>
      <c r="M31" s="58"/>
      <c r="N31" s="59"/>
      <c r="O31" s="60"/>
      <c r="P31" s="50"/>
      <c r="Q31" s="35" t="s">
        <v>29</v>
      </c>
    </row>
    <row r="32" spans="1:17" s="51" customFormat="1" ht="27" customHeight="1">
      <c r="A32" s="34"/>
      <c r="B32" s="35" t="s">
        <v>30</v>
      </c>
      <c r="C32" s="36"/>
      <c r="D32" s="58">
        <v>48521</v>
      </c>
      <c r="E32" s="58">
        <v>28963</v>
      </c>
      <c r="F32" s="59">
        <v>7805</v>
      </c>
      <c r="G32" s="58">
        <v>9008</v>
      </c>
      <c r="H32" s="59">
        <v>9008</v>
      </c>
      <c r="I32" s="59">
        <v>0</v>
      </c>
      <c r="J32" s="59">
        <v>5571</v>
      </c>
      <c r="K32" s="58">
        <v>410</v>
      </c>
      <c r="L32" s="58">
        <v>100278</v>
      </c>
      <c r="M32" s="58"/>
      <c r="N32" s="59"/>
      <c r="O32" s="60"/>
      <c r="P32" s="50"/>
      <c r="Q32" s="35" t="s">
        <v>30</v>
      </c>
    </row>
    <row r="33" spans="1:17" s="51" customFormat="1" ht="27" customHeight="1">
      <c r="A33" s="34"/>
      <c r="B33" s="35" t="s">
        <v>31</v>
      </c>
      <c r="C33" s="36"/>
      <c r="D33" s="58">
        <v>25504</v>
      </c>
      <c r="E33" s="58">
        <v>15464</v>
      </c>
      <c r="F33" s="59">
        <v>3468</v>
      </c>
      <c r="G33" s="58">
        <v>4812</v>
      </c>
      <c r="H33" s="59">
        <v>4604</v>
      </c>
      <c r="I33" s="59">
        <v>208</v>
      </c>
      <c r="J33" s="59">
        <v>9336</v>
      </c>
      <c r="K33" s="58">
        <v>172</v>
      </c>
      <c r="L33" s="58">
        <v>58756</v>
      </c>
      <c r="M33" s="58"/>
      <c r="N33" s="59"/>
      <c r="O33" s="60"/>
      <c r="P33" s="50"/>
      <c r="Q33" s="35" t="s">
        <v>31</v>
      </c>
    </row>
    <row r="34" spans="1:17" s="51" customFormat="1" ht="27" customHeight="1">
      <c r="A34" s="34"/>
      <c r="B34" s="35" t="s">
        <v>32</v>
      </c>
      <c r="C34" s="36"/>
      <c r="D34" s="58">
        <v>36075</v>
      </c>
      <c r="E34" s="58">
        <v>28764</v>
      </c>
      <c r="F34" s="59">
        <v>7256</v>
      </c>
      <c r="G34" s="58">
        <v>5555</v>
      </c>
      <c r="H34" s="59">
        <v>5391</v>
      </c>
      <c r="I34" s="59">
        <v>164</v>
      </c>
      <c r="J34" s="59">
        <v>5404</v>
      </c>
      <c r="K34" s="58">
        <v>2182</v>
      </c>
      <c r="L34" s="58">
        <v>85236</v>
      </c>
      <c r="M34" s="58"/>
      <c r="N34" s="59"/>
      <c r="O34" s="60"/>
      <c r="P34" s="50"/>
      <c r="Q34" s="35" t="s">
        <v>32</v>
      </c>
    </row>
    <row r="35" spans="1:17" s="51" customFormat="1" ht="27" customHeight="1">
      <c r="A35" s="34"/>
      <c r="B35" s="35" t="s">
        <v>33</v>
      </c>
      <c r="C35" s="36"/>
      <c r="D35" s="58">
        <v>43052</v>
      </c>
      <c r="E35" s="58">
        <v>33778</v>
      </c>
      <c r="F35" s="59">
        <v>8717</v>
      </c>
      <c r="G35" s="58">
        <v>6750</v>
      </c>
      <c r="H35" s="59">
        <v>6640</v>
      </c>
      <c r="I35" s="59">
        <v>110</v>
      </c>
      <c r="J35" s="59">
        <v>0</v>
      </c>
      <c r="K35" s="58">
        <v>485</v>
      </c>
      <c r="L35" s="58">
        <v>92782</v>
      </c>
      <c r="M35" s="58"/>
      <c r="N35" s="59"/>
      <c r="O35" s="60"/>
      <c r="P35" s="50"/>
      <c r="Q35" s="35" t="s">
        <v>33</v>
      </c>
    </row>
    <row r="36" spans="1:17" s="51" customFormat="1" ht="27" customHeight="1">
      <c r="A36" s="34"/>
      <c r="B36" s="35" t="s">
        <v>34</v>
      </c>
      <c r="C36" s="36"/>
      <c r="D36" s="58">
        <v>55821</v>
      </c>
      <c r="E36" s="58">
        <v>29472</v>
      </c>
      <c r="F36" s="59">
        <v>7950</v>
      </c>
      <c r="G36" s="58">
        <v>8107</v>
      </c>
      <c r="H36" s="59">
        <v>7972</v>
      </c>
      <c r="I36" s="59">
        <v>135</v>
      </c>
      <c r="J36" s="59">
        <v>0</v>
      </c>
      <c r="K36" s="58">
        <v>0</v>
      </c>
      <c r="L36" s="58">
        <v>101350</v>
      </c>
      <c r="M36" s="58"/>
      <c r="N36" s="59"/>
      <c r="O36" s="60"/>
      <c r="P36" s="50"/>
      <c r="Q36" s="35" t="s">
        <v>34</v>
      </c>
    </row>
    <row r="37" spans="1:17" s="51" customFormat="1" ht="27" customHeight="1">
      <c r="A37" s="34"/>
      <c r="B37" s="35" t="s">
        <v>35</v>
      </c>
      <c r="C37" s="36"/>
      <c r="D37" s="58">
        <v>34631</v>
      </c>
      <c r="E37" s="58">
        <v>14318</v>
      </c>
      <c r="F37" s="59">
        <v>4208</v>
      </c>
      <c r="G37" s="58">
        <v>4207</v>
      </c>
      <c r="H37" s="59">
        <v>4099</v>
      </c>
      <c r="I37" s="59">
        <v>108</v>
      </c>
      <c r="J37" s="59">
        <v>0</v>
      </c>
      <c r="K37" s="58">
        <v>0</v>
      </c>
      <c r="L37" s="58">
        <v>57364</v>
      </c>
      <c r="M37" s="58"/>
      <c r="N37" s="59"/>
      <c r="O37" s="60"/>
      <c r="P37" s="50"/>
      <c r="Q37" s="35" t="s">
        <v>35</v>
      </c>
    </row>
    <row r="38" spans="1:17" s="51" customFormat="1" ht="27" customHeight="1">
      <c r="A38" s="34"/>
      <c r="B38" s="35" t="s">
        <v>36</v>
      </c>
      <c r="C38" s="36"/>
      <c r="D38" s="58">
        <v>26365</v>
      </c>
      <c r="E38" s="58">
        <v>20289</v>
      </c>
      <c r="F38" s="59">
        <v>5172</v>
      </c>
      <c r="G38" s="58">
        <v>4344</v>
      </c>
      <c r="H38" s="59">
        <v>4278</v>
      </c>
      <c r="I38" s="59">
        <v>66</v>
      </c>
      <c r="J38" s="59">
        <v>0</v>
      </c>
      <c r="K38" s="58">
        <v>470</v>
      </c>
      <c r="L38" s="58">
        <v>56640</v>
      </c>
      <c r="M38" s="58"/>
      <c r="N38" s="59"/>
      <c r="O38" s="60"/>
      <c r="P38" s="50"/>
      <c r="Q38" s="35" t="s">
        <v>36</v>
      </c>
    </row>
    <row r="39" spans="1:17" s="51" customFormat="1" ht="45" customHeight="1">
      <c r="A39" s="34"/>
      <c r="B39" s="37" t="s">
        <v>97</v>
      </c>
      <c r="C39" s="38"/>
      <c r="D39" s="58">
        <f aca="true" t="shared" si="1" ref="D39:L39">SUM(D26:D38)</f>
        <v>631889</v>
      </c>
      <c r="E39" s="58">
        <f t="shared" si="1"/>
        <v>426129</v>
      </c>
      <c r="F39" s="59">
        <f t="shared" si="1"/>
        <v>100009</v>
      </c>
      <c r="G39" s="58">
        <f t="shared" si="1"/>
        <v>111001</v>
      </c>
      <c r="H39" s="58">
        <f t="shared" si="1"/>
        <v>97452</v>
      </c>
      <c r="I39" s="58">
        <f t="shared" si="1"/>
        <v>13549</v>
      </c>
      <c r="J39" s="59">
        <f t="shared" si="1"/>
        <v>46051</v>
      </c>
      <c r="K39" s="58">
        <f t="shared" si="1"/>
        <v>19032</v>
      </c>
      <c r="L39" s="58">
        <f t="shared" si="1"/>
        <v>1334111</v>
      </c>
      <c r="M39" s="58"/>
      <c r="N39" s="59"/>
      <c r="O39" s="60"/>
      <c r="P39" s="50"/>
      <c r="Q39" s="37" t="s">
        <v>97</v>
      </c>
    </row>
    <row r="40" spans="1:17" s="51" customFormat="1" ht="45" customHeight="1">
      <c r="A40" s="34"/>
      <c r="B40" s="37" t="s">
        <v>91</v>
      </c>
      <c r="C40" s="38"/>
      <c r="D40" s="58">
        <f aca="true" t="shared" si="2" ref="D40:L40">D25+D39</f>
        <v>5678433</v>
      </c>
      <c r="E40" s="58">
        <f t="shared" si="2"/>
        <v>3654932</v>
      </c>
      <c r="F40" s="59">
        <f t="shared" si="2"/>
        <v>783231</v>
      </c>
      <c r="G40" s="58">
        <f t="shared" si="2"/>
        <v>817430</v>
      </c>
      <c r="H40" s="58">
        <f t="shared" si="2"/>
        <v>766677</v>
      </c>
      <c r="I40" s="58">
        <f t="shared" si="2"/>
        <v>50753</v>
      </c>
      <c r="J40" s="59">
        <f t="shared" si="2"/>
        <v>50341</v>
      </c>
      <c r="K40" s="58">
        <f t="shared" si="2"/>
        <v>137830</v>
      </c>
      <c r="L40" s="58">
        <f t="shared" si="2"/>
        <v>11122197</v>
      </c>
      <c r="M40" s="58"/>
      <c r="N40" s="59"/>
      <c r="O40" s="60"/>
      <c r="P40" s="50"/>
      <c r="Q40" s="37" t="s">
        <v>91</v>
      </c>
    </row>
    <row r="41" spans="1:18" s="51" customFormat="1" ht="22.5" customHeight="1" thickBot="1">
      <c r="A41" s="39"/>
      <c r="B41" s="40"/>
      <c r="C41" s="4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52"/>
      <c r="Q41" s="39"/>
      <c r="R41" s="5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H1">
      <selection activeCell="T1" sqref="T1:T1638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5" t="s">
        <v>83</v>
      </c>
    </row>
    <row r="4" spans="1:18" ht="24">
      <c r="A4" s="26"/>
      <c r="B4" s="27" t="s">
        <v>98</v>
      </c>
      <c r="C4" s="2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26"/>
      <c r="B5" s="28"/>
      <c r="C5" s="2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29"/>
      <c r="B6" s="30" t="s">
        <v>60</v>
      </c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/>
      <c r="Q6" s="29"/>
      <c r="R6" s="32" t="s">
        <v>1</v>
      </c>
    </row>
    <row r="7" spans="1:18" ht="13.5">
      <c r="A7" s="80"/>
      <c r="B7" s="81"/>
      <c r="C7" s="82"/>
      <c r="D7" s="83" t="s">
        <v>39</v>
      </c>
      <c r="E7" s="68" t="s">
        <v>43</v>
      </c>
      <c r="F7" s="69"/>
      <c r="G7" s="83" t="s">
        <v>40</v>
      </c>
      <c r="H7" s="68" t="s">
        <v>61</v>
      </c>
      <c r="I7" s="68"/>
      <c r="J7" s="68"/>
      <c r="K7" s="68"/>
      <c r="L7" s="68"/>
      <c r="M7" s="69"/>
      <c r="N7" s="83" t="s">
        <v>41</v>
      </c>
      <c r="O7" s="83" t="s">
        <v>42</v>
      </c>
      <c r="P7" s="81"/>
      <c r="Q7" s="80"/>
      <c r="R7" s="80"/>
    </row>
    <row r="8" spans="1:18" ht="13.5">
      <c r="A8" s="80"/>
      <c r="B8" s="81"/>
      <c r="C8" s="82"/>
      <c r="D8" s="72"/>
      <c r="E8" s="86" t="s">
        <v>46</v>
      </c>
      <c r="F8" s="86" t="s">
        <v>47</v>
      </c>
      <c r="G8" s="72"/>
      <c r="H8" s="86" t="s">
        <v>46</v>
      </c>
      <c r="I8" s="86" t="s">
        <v>47</v>
      </c>
      <c r="J8" s="86" t="s">
        <v>62</v>
      </c>
      <c r="K8" s="86" t="s">
        <v>63</v>
      </c>
      <c r="L8" s="86" t="s">
        <v>64</v>
      </c>
      <c r="M8" s="86" t="s">
        <v>65</v>
      </c>
      <c r="N8" s="72"/>
      <c r="O8" s="72"/>
      <c r="P8" s="81"/>
      <c r="Q8" s="80"/>
      <c r="R8" s="80"/>
    </row>
    <row r="9" spans="1:18" ht="13.5">
      <c r="A9" s="80"/>
      <c r="B9" s="74" t="s">
        <v>95</v>
      </c>
      <c r="C9" s="72"/>
      <c r="D9" s="72" t="s">
        <v>66</v>
      </c>
      <c r="E9" s="72" t="s">
        <v>67</v>
      </c>
      <c r="F9" s="72" t="s">
        <v>68</v>
      </c>
      <c r="G9" s="72" t="s">
        <v>69</v>
      </c>
      <c r="H9" s="72" t="s">
        <v>70</v>
      </c>
      <c r="I9" s="72" t="s">
        <v>71</v>
      </c>
      <c r="J9" s="72" t="s">
        <v>72</v>
      </c>
      <c r="K9" s="72" t="s">
        <v>99</v>
      </c>
      <c r="L9" s="72" t="s">
        <v>100</v>
      </c>
      <c r="M9" s="72" t="s">
        <v>73</v>
      </c>
      <c r="N9" s="72" t="s">
        <v>74</v>
      </c>
      <c r="O9" s="72" t="s">
        <v>75</v>
      </c>
      <c r="P9" s="81"/>
      <c r="Q9" s="75" t="s">
        <v>95</v>
      </c>
      <c r="R9" s="80"/>
    </row>
    <row r="10" spans="1:18" ht="13.5">
      <c r="A10" s="80"/>
      <c r="B10" s="81"/>
      <c r="C10" s="82"/>
      <c r="D10" s="72"/>
      <c r="E10" s="72"/>
      <c r="F10" s="72"/>
      <c r="G10" s="72"/>
      <c r="H10" s="72"/>
      <c r="I10" s="72"/>
      <c r="J10" s="72"/>
      <c r="K10" s="72" t="s">
        <v>76</v>
      </c>
      <c r="L10" s="72" t="s">
        <v>77</v>
      </c>
      <c r="M10" s="72" t="s">
        <v>78</v>
      </c>
      <c r="N10" s="72"/>
      <c r="O10" s="72" t="s">
        <v>79</v>
      </c>
      <c r="P10" s="66"/>
      <c r="Q10" s="80"/>
      <c r="R10" s="80"/>
    </row>
    <row r="11" spans="1:18" ht="14.25" thickBot="1">
      <c r="A11" s="84"/>
      <c r="B11" s="84"/>
      <c r="C11" s="85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6"/>
      <c r="Q11" s="84"/>
      <c r="R11" s="84"/>
    </row>
    <row r="12" spans="1:17" s="51" customFormat="1" ht="45" customHeight="1">
      <c r="A12" s="34"/>
      <c r="B12" s="35" t="s">
        <v>19</v>
      </c>
      <c r="C12" s="36"/>
      <c r="D12" s="58">
        <v>10118</v>
      </c>
      <c r="E12" s="58">
        <v>8251</v>
      </c>
      <c r="F12" s="59">
        <v>1867</v>
      </c>
      <c r="G12" s="58">
        <v>2491055</v>
      </c>
      <c r="H12" s="59">
        <v>2357341</v>
      </c>
      <c r="I12" s="59">
        <v>0</v>
      </c>
      <c r="J12" s="59">
        <v>119327</v>
      </c>
      <c r="K12" s="58">
        <v>0</v>
      </c>
      <c r="L12" s="58">
        <v>6483</v>
      </c>
      <c r="M12" s="58">
        <v>7904</v>
      </c>
      <c r="N12" s="59">
        <v>0</v>
      </c>
      <c r="O12" s="60">
        <v>146365</v>
      </c>
      <c r="P12" s="50"/>
      <c r="Q12" s="35" t="s">
        <v>19</v>
      </c>
    </row>
    <row r="13" spans="1:17" s="51" customFormat="1" ht="27" customHeight="1">
      <c r="A13" s="34"/>
      <c r="B13" s="35" t="s">
        <v>20</v>
      </c>
      <c r="C13" s="36"/>
      <c r="D13" s="58">
        <v>4272</v>
      </c>
      <c r="E13" s="58">
        <v>0</v>
      </c>
      <c r="F13" s="59">
        <v>4272</v>
      </c>
      <c r="G13" s="58">
        <v>774546</v>
      </c>
      <c r="H13" s="59">
        <v>735993</v>
      </c>
      <c r="I13" s="59">
        <v>0</v>
      </c>
      <c r="J13" s="59">
        <v>33548</v>
      </c>
      <c r="K13" s="58">
        <v>0</v>
      </c>
      <c r="L13" s="58">
        <v>2243</v>
      </c>
      <c r="M13" s="58">
        <v>2762</v>
      </c>
      <c r="N13" s="59">
        <v>0</v>
      </c>
      <c r="O13" s="60">
        <v>197017</v>
      </c>
      <c r="P13" s="50"/>
      <c r="Q13" s="35" t="s">
        <v>20</v>
      </c>
    </row>
    <row r="14" spans="1:17" s="51" customFormat="1" ht="27" customHeight="1">
      <c r="A14" s="34"/>
      <c r="B14" s="35" t="s">
        <v>21</v>
      </c>
      <c r="C14" s="36"/>
      <c r="D14" s="58">
        <v>880</v>
      </c>
      <c r="E14" s="58">
        <v>0</v>
      </c>
      <c r="F14" s="59">
        <v>880</v>
      </c>
      <c r="G14" s="58">
        <v>577036</v>
      </c>
      <c r="H14" s="59">
        <v>542692</v>
      </c>
      <c r="I14" s="59">
        <v>0</v>
      </c>
      <c r="J14" s="59">
        <v>30705</v>
      </c>
      <c r="K14" s="58">
        <v>0</v>
      </c>
      <c r="L14" s="58">
        <v>1670</v>
      </c>
      <c r="M14" s="58">
        <v>1969</v>
      </c>
      <c r="N14" s="59">
        <v>0</v>
      </c>
      <c r="O14" s="60">
        <v>92573</v>
      </c>
      <c r="P14" s="50"/>
      <c r="Q14" s="35" t="s">
        <v>21</v>
      </c>
    </row>
    <row r="15" spans="1:17" s="51" customFormat="1" ht="27" customHeight="1">
      <c r="A15" s="34"/>
      <c r="B15" s="35" t="s">
        <v>22</v>
      </c>
      <c r="C15" s="36"/>
      <c r="D15" s="58">
        <v>910</v>
      </c>
      <c r="E15" s="58">
        <v>0</v>
      </c>
      <c r="F15" s="59">
        <v>910</v>
      </c>
      <c r="G15" s="58">
        <v>447950</v>
      </c>
      <c r="H15" s="59">
        <v>423567</v>
      </c>
      <c r="I15" s="59">
        <v>0</v>
      </c>
      <c r="J15" s="59">
        <v>22447</v>
      </c>
      <c r="K15" s="58">
        <v>0</v>
      </c>
      <c r="L15" s="58">
        <v>342</v>
      </c>
      <c r="M15" s="58">
        <v>1594</v>
      </c>
      <c r="N15" s="59">
        <v>0</v>
      </c>
      <c r="O15" s="60">
        <v>13326</v>
      </c>
      <c r="P15" s="50"/>
      <c r="Q15" s="35" t="s">
        <v>22</v>
      </c>
    </row>
    <row r="16" spans="1:17" s="51" customFormat="1" ht="27" customHeight="1">
      <c r="A16" s="34"/>
      <c r="B16" s="35" t="s">
        <v>23</v>
      </c>
      <c r="C16" s="36"/>
      <c r="D16" s="58">
        <v>488</v>
      </c>
      <c r="E16" s="58">
        <v>0</v>
      </c>
      <c r="F16" s="59">
        <v>488</v>
      </c>
      <c r="G16" s="58">
        <v>714746</v>
      </c>
      <c r="H16" s="59">
        <v>686890</v>
      </c>
      <c r="I16" s="59">
        <v>0</v>
      </c>
      <c r="J16" s="59">
        <v>23728</v>
      </c>
      <c r="K16" s="58">
        <v>0</v>
      </c>
      <c r="L16" s="58">
        <v>2110</v>
      </c>
      <c r="M16" s="58">
        <v>2018</v>
      </c>
      <c r="N16" s="59">
        <v>104624</v>
      </c>
      <c r="O16" s="60">
        <v>0</v>
      </c>
      <c r="P16" s="50"/>
      <c r="Q16" s="35" t="s">
        <v>23</v>
      </c>
    </row>
    <row r="17" spans="1:17" s="51" customFormat="1" ht="27" customHeight="1">
      <c r="A17" s="34"/>
      <c r="B17" s="35" t="s">
        <v>24</v>
      </c>
      <c r="C17" s="36"/>
      <c r="D17" s="58">
        <v>1802</v>
      </c>
      <c r="E17" s="58">
        <v>1555</v>
      </c>
      <c r="F17" s="59">
        <v>247</v>
      </c>
      <c r="G17" s="58">
        <v>405511</v>
      </c>
      <c r="H17" s="59">
        <v>384665</v>
      </c>
      <c r="I17" s="59">
        <v>0</v>
      </c>
      <c r="J17" s="59">
        <v>19421</v>
      </c>
      <c r="K17" s="58">
        <v>0</v>
      </c>
      <c r="L17" s="58">
        <v>0</v>
      </c>
      <c r="M17" s="58">
        <v>1425</v>
      </c>
      <c r="N17" s="59">
        <v>0</v>
      </c>
      <c r="O17" s="60">
        <v>56865</v>
      </c>
      <c r="P17" s="50"/>
      <c r="Q17" s="35" t="s">
        <v>24</v>
      </c>
    </row>
    <row r="18" spans="1:17" s="51" customFormat="1" ht="27" customHeight="1">
      <c r="A18" s="34"/>
      <c r="B18" s="35" t="s">
        <v>84</v>
      </c>
      <c r="C18" s="36"/>
      <c r="D18" s="58">
        <v>506</v>
      </c>
      <c r="E18" s="58">
        <v>0</v>
      </c>
      <c r="F18" s="59">
        <v>506</v>
      </c>
      <c r="G18" s="58">
        <v>277626</v>
      </c>
      <c r="H18" s="59">
        <v>263531</v>
      </c>
      <c r="I18" s="59">
        <v>0</v>
      </c>
      <c r="J18" s="59">
        <v>13217</v>
      </c>
      <c r="K18" s="58">
        <v>0</v>
      </c>
      <c r="L18" s="58">
        <v>0</v>
      </c>
      <c r="M18" s="58">
        <v>878</v>
      </c>
      <c r="N18" s="59">
        <v>0</v>
      </c>
      <c r="O18" s="60">
        <v>0</v>
      </c>
      <c r="P18" s="50"/>
      <c r="Q18" s="35" t="s">
        <v>84</v>
      </c>
    </row>
    <row r="19" spans="1:17" s="51" customFormat="1" ht="27" customHeight="1">
      <c r="A19" s="34"/>
      <c r="B19" s="35" t="s">
        <v>85</v>
      </c>
      <c r="C19" s="36"/>
      <c r="D19" s="58">
        <v>2027</v>
      </c>
      <c r="E19" s="58">
        <v>0</v>
      </c>
      <c r="F19" s="59">
        <v>2027</v>
      </c>
      <c r="G19" s="58">
        <v>732206</v>
      </c>
      <c r="H19" s="59">
        <v>701037</v>
      </c>
      <c r="I19" s="59">
        <v>0</v>
      </c>
      <c r="J19" s="59">
        <v>29005</v>
      </c>
      <c r="K19" s="58">
        <v>0</v>
      </c>
      <c r="L19" s="58">
        <v>0</v>
      </c>
      <c r="M19" s="58">
        <v>2164</v>
      </c>
      <c r="N19" s="59">
        <v>88228</v>
      </c>
      <c r="O19" s="60">
        <v>0</v>
      </c>
      <c r="P19" s="50"/>
      <c r="Q19" s="35" t="s">
        <v>85</v>
      </c>
    </row>
    <row r="20" spans="1:17" s="51" customFormat="1" ht="27" customHeight="1">
      <c r="A20" s="34"/>
      <c r="B20" s="35" t="s">
        <v>86</v>
      </c>
      <c r="C20" s="36"/>
      <c r="D20" s="58">
        <v>822</v>
      </c>
      <c r="E20" s="58">
        <v>0</v>
      </c>
      <c r="F20" s="59">
        <v>822</v>
      </c>
      <c r="G20" s="58">
        <v>327982</v>
      </c>
      <c r="H20" s="59">
        <v>313324</v>
      </c>
      <c r="I20" s="59">
        <v>0</v>
      </c>
      <c r="J20" s="59">
        <v>12390</v>
      </c>
      <c r="K20" s="58">
        <v>0</v>
      </c>
      <c r="L20" s="58">
        <v>1297</v>
      </c>
      <c r="M20" s="58">
        <v>971</v>
      </c>
      <c r="N20" s="59">
        <v>62181</v>
      </c>
      <c r="O20" s="60">
        <v>0</v>
      </c>
      <c r="P20" s="50"/>
      <c r="Q20" s="35" t="s">
        <v>86</v>
      </c>
    </row>
    <row r="21" spans="1:17" s="51" customFormat="1" ht="27" customHeight="1">
      <c r="A21" s="34"/>
      <c r="B21" s="35" t="s">
        <v>87</v>
      </c>
      <c r="C21" s="36"/>
      <c r="D21" s="58">
        <v>0</v>
      </c>
      <c r="E21" s="58">
        <v>0</v>
      </c>
      <c r="F21" s="59">
        <v>0</v>
      </c>
      <c r="G21" s="58">
        <v>229645</v>
      </c>
      <c r="H21" s="59">
        <v>217913</v>
      </c>
      <c r="I21" s="59">
        <v>0</v>
      </c>
      <c r="J21" s="59">
        <v>10116</v>
      </c>
      <c r="K21" s="58">
        <v>0</v>
      </c>
      <c r="L21" s="58">
        <v>833</v>
      </c>
      <c r="M21" s="58">
        <v>783</v>
      </c>
      <c r="N21" s="59">
        <v>16699</v>
      </c>
      <c r="O21" s="60">
        <v>22819</v>
      </c>
      <c r="P21" s="50"/>
      <c r="Q21" s="35" t="s">
        <v>87</v>
      </c>
    </row>
    <row r="22" spans="1:17" s="51" customFormat="1" ht="27" customHeight="1">
      <c r="A22" s="34"/>
      <c r="B22" s="35" t="s">
        <v>88</v>
      </c>
      <c r="C22" s="36"/>
      <c r="D22" s="58">
        <v>372</v>
      </c>
      <c r="E22" s="58">
        <v>0</v>
      </c>
      <c r="F22" s="59">
        <v>372</v>
      </c>
      <c r="G22" s="58">
        <v>514915</v>
      </c>
      <c r="H22" s="59">
        <v>498581</v>
      </c>
      <c r="I22" s="59">
        <v>0</v>
      </c>
      <c r="J22" s="59">
        <v>13644</v>
      </c>
      <c r="K22" s="58">
        <v>0</v>
      </c>
      <c r="L22" s="58">
        <v>959</v>
      </c>
      <c r="M22" s="58">
        <v>1731</v>
      </c>
      <c r="N22" s="59">
        <v>0</v>
      </c>
      <c r="O22" s="60">
        <v>58578</v>
      </c>
      <c r="P22" s="50"/>
      <c r="Q22" s="35" t="s">
        <v>88</v>
      </c>
    </row>
    <row r="23" spans="1:17" s="51" customFormat="1" ht="27" customHeight="1">
      <c r="A23" s="34"/>
      <c r="B23" s="35" t="s">
        <v>89</v>
      </c>
      <c r="C23" s="36"/>
      <c r="D23" s="58">
        <v>13366</v>
      </c>
      <c r="E23" s="58">
        <v>8177</v>
      </c>
      <c r="F23" s="59">
        <v>5189</v>
      </c>
      <c r="G23" s="58">
        <v>934492</v>
      </c>
      <c r="H23" s="59">
        <v>884549</v>
      </c>
      <c r="I23" s="59">
        <v>0</v>
      </c>
      <c r="J23" s="59">
        <v>45358</v>
      </c>
      <c r="K23" s="58">
        <v>0</v>
      </c>
      <c r="L23" s="58">
        <v>1902</v>
      </c>
      <c r="M23" s="58">
        <v>2683</v>
      </c>
      <c r="N23" s="59">
        <v>0</v>
      </c>
      <c r="O23" s="60">
        <v>0</v>
      </c>
      <c r="P23" s="50"/>
      <c r="Q23" s="35" t="s">
        <v>89</v>
      </c>
    </row>
    <row r="24" spans="1:17" s="51" customFormat="1" ht="27" customHeight="1">
      <c r="A24" s="34"/>
      <c r="B24" s="35" t="s">
        <v>90</v>
      </c>
      <c r="C24" s="36"/>
      <c r="D24" s="58">
        <v>155</v>
      </c>
      <c r="E24" s="58">
        <v>0</v>
      </c>
      <c r="F24" s="59">
        <v>155</v>
      </c>
      <c r="G24" s="58">
        <v>377398</v>
      </c>
      <c r="H24" s="59">
        <v>364806</v>
      </c>
      <c r="I24" s="59">
        <v>0</v>
      </c>
      <c r="J24" s="59">
        <v>10961</v>
      </c>
      <c r="K24" s="58">
        <v>0</v>
      </c>
      <c r="L24" s="58">
        <v>537</v>
      </c>
      <c r="M24" s="58">
        <v>1094</v>
      </c>
      <c r="N24" s="59">
        <v>9397</v>
      </c>
      <c r="O24" s="60">
        <v>0</v>
      </c>
      <c r="P24" s="50"/>
      <c r="Q24" s="35" t="s">
        <v>90</v>
      </c>
    </row>
    <row r="25" spans="1:17" s="51" customFormat="1" ht="45" customHeight="1">
      <c r="A25" s="34"/>
      <c r="B25" s="37" t="s">
        <v>96</v>
      </c>
      <c r="C25" s="38"/>
      <c r="D25" s="58">
        <f aca="true" t="shared" si="0" ref="D25:O25">SUM(D12:D24)</f>
        <v>35718</v>
      </c>
      <c r="E25" s="58">
        <f t="shared" si="0"/>
        <v>17983</v>
      </c>
      <c r="F25" s="59">
        <f t="shared" si="0"/>
        <v>17735</v>
      </c>
      <c r="G25" s="58">
        <f t="shared" si="0"/>
        <v>8805108</v>
      </c>
      <c r="H25" s="58">
        <f t="shared" si="0"/>
        <v>8374889</v>
      </c>
      <c r="I25" s="58">
        <f t="shared" si="0"/>
        <v>0</v>
      </c>
      <c r="J25" s="59">
        <f t="shared" si="0"/>
        <v>383867</v>
      </c>
      <c r="K25" s="58">
        <f t="shared" si="0"/>
        <v>0</v>
      </c>
      <c r="L25" s="58">
        <f t="shared" si="0"/>
        <v>18376</v>
      </c>
      <c r="M25" s="58">
        <f t="shared" si="0"/>
        <v>27976</v>
      </c>
      <c r="N25" s="59">
        <f t="shared" si="0"/>
        <v>281129</v>
      </c>
      <c r="O25" s="60">
        <f t="shared" si="0"/>
        <v>587543</v>
      </c>
      <c r="P25" s="50"/>
      <c r="Q25" s="37" t="s">
        <v>96</v>
      </c>
    </row>
    <row r="26" spans="1:17" s="51" customFormat="1" ht="45" customHeight="1">
      <c r="A26" s="34"/>
      <c r="B26" s="35" t="s">
        <v>25</v>
      </c>
      <c r="C26" s="36"/>
      <c r="D26" s="58">
        <v>17</v>
      </c>
      <c r="E26" s="58">
        <v>0</v>
      </c>
      <c r="F26" s="59">
        <v>17</v>
      </c>
      <c r="G26" s="58">
        <v>108649</v>
      </c>
      <c r="H26" s="59">
        <v>106340</v>
      </c>
      <c r="I26" s="59">
        <v>0</v>
      </c>
      <c r="J26" s="59">
        <v>1887</v>
      </c>
      <c r="K26" s="58">
        <v>0</v>
      </c>
      <c r="L26" s="58">
        <v>76</v>
      </c>
      <c r="M26" s="58">
        <v>346</v>
      </c>
      <c r="N26" s="59">
        <v>0</v>
      </c>
      <c r="O26" s="60">
        <v>4842</v>
      </c>
      <c r="P26" s="50"/>
      <c r="Q26" s="35" t="s">
        <v>25</v>
      </c>
    </row>
    <row r="27" spans="1:17" s="51" customFormat="1" ht="27" customHeight="1">
      <c r="A27" s="34"/>
      <c r="B27" s="35" t="s">
        <v>26</v>
      </c>
      <c r="C27" s="36"/>
      <c r="D27" s="58">
        <v>293</v>
      </c>
      <c r="E27" s="58">
        <v>0</v>
      </c>
      <c r="F27" s="59">
        <v>293</v>
      </c>
      <c r="G27" s="58">
        <v>179581</v>
      </c>
      <c r="H27" s="59">
        <v>171144</v>
      </c>
      <c r="I27" s="59">
        <v>0</v>
      </c>
      <c r="J27" s="59">
        <v>7787</v>
      </c>
      <c r="K27" s="58">
        <v>0</v>
      </c>
      <c r="L27" s="58">
        <v>0</v>
      </c>
      <c r="M27" s="58">
        <v>650</v>
      </c>
      <c r="N27" s="59">
        <v>0</v>
      </c>
      <c r="O27" s="60">
        <v>0</v>
      </c>
      <c r="P27" s="50"/>
      <c r="Q27" s="35" t="s">
        <v>26</v>
      </c>
    </row>
    <row r="28" spans="1:17" s="51" customFormat="1" ht="27" customHeight="1">
      <c r="A28" s="34"/>
      <c r="B28" s="35" t="s">
        <v>27</v>
      </c>
      <c r="C28" s="36"/>
      <c r="D28" s="58">
        <v>522</v>
      </c>
      <c r="E28" s="58">
        <v>470</v>
      </c>
      <c r="F28" s="59">
        <v>52</v>
      </c>
      <c r="G28" s="58">
        <v>91380</v>
      </c>
      <c r="H28" s="59">
        <v>87838</v>
      </c>
      <c r="I28" s="59">
        <v>0</v>
      </c>
      <c r="J28" s="59">
        <v>3262</v>
      </c>
      <c r="K28" s="58">
        <v>0</v>
      </c>
      <c r="L28" s="58">
        <v>0</v>
      </c>
      <c r="M28" s="58">
        <v>280</v>
      </c>
      <c r="N28" s="59">
        <v>0</v>
      </c>
      <c r="O28" s="60">
        <v>26753</v>
      </c>
      <c r="P28" s="50"/>
      <c r="Q28" s="35" t="s">
        <v>27</v>
      </c>
    </row>
    <row r="29" spans="1:17" s="51" customFormat="1" ht="27" customHeight="1">
      <c r="A29" s="34"/>
      <c r="B29" s="35" t="s">
        <v>92</v>
      </c>
      <c r="C29" s="36"/>
      <c r="D29" s="58">
        <v>75</v>
      </c>
      <c r="E29" s="58">
        <v>0</v>
      </c>
      <c r="F29" s="59">
        <v>75</v>
      </c>
      <c r="G29" s="58">
        <v>132075</v>
      </c>
      <c r="H29" s="59">
        <v>128513</v>
      </c>
      <c r="I29" s="59">
        <v>0</v>
      </c>
      <c r="J29" s="59">
        <v>2706</v>
      </c>
      <c r="K29" s="58">
        <v>0</v>
      </c>
      <c r="L29" s="58">
        <v>360</v>
      </c>
      <c r="M29" s="58">
        <v>496</v>
      </c>
      <c r="N29" s="59">
        <v>0</v>
      </c>
      <c r="O29" s="60">
        <v>0</v>
      </c>
      <c r="P29" s="50"/>
      <c r="Q29" s="35" t="s">
        <v>93</v>
      </c>
    </row>
    <row r="30" spans="1:17" s="51" customFormat="1" ht="27" customHeight="1">
      <c r="A30" s="34"/>
      <c r="B30" s="35" t="s">
        <v>28</v>
      </c>
      <c r="C30" s="36"/>
      <c r="D30" s="58">
        <v>49</v>
      </c>
      <c r="E30" s="58">
        <v>0</v>
      </c>
      <c r="F30" s="59">
        <v>49</v>
      </c>
      <c r="G30" s="58">
        <v>68629</v>
      </c>
      <c r="H30" s="59">
        <v>65075</v>
      </c>
      <c r="I30" s="59">
        <v>1716</v>
      </c>
      <c r="J30" s="59">
        <v>1475</v>
      </c>
      <c r="K30" s="58">
        <v>0</v>
      </c>
      <c r="L30" s="58">
        <v>120</v>
      </c>
      <c r="M30" s="58">
        <v>243</v>
      </c>
      <c r="N30" s="59">
        <v>0</v>
      </c>
      <c r="O30" s="60">
        <v>0</v>
      </c>
      <c r="P30" s="50"/>
      <c r="Q30" s="35" t="s">
        <v>28</v>
      </c>
    </row>
    <row r="31" spans="1:17" s="51" customFormat="1" ht="27" customHeight="1">
      <c r="A31" s="34"/>
      <c r="B31" s="35" t="s">
        <v>29</v>
      </c>
      <c r="C31" s="36"/>
      <c r="D31" s="58">
        <v>64</v>
      </c>
      <c r="E31" s="58">
        <v>0</v>
      </c>
      <c r="F31" s="59">
        <v>64</v>
      </c>
      <c r="G31" s="58">
        <v>69095</v>
      </c>
      <c r="H31" s="59">
        <v>63856</v>
      </c>
      <c r="I31" s="59">
        <v>0</v>
      </c>
      <c r="J31" s="59">
        <v>5003</v>
      </c>
      <c r="K31" s="58">
        <v>0</v>
      </c>
      <c r="L31" s="58">
        <v>0</v>
      </c>
      <c r="M31" s="58">
        <v>236</v>
      </c>
      <c r="N31" s="59">
        <v>21004</v>
      </c>
      <c r="O31" s="60">
        <v>0</v>
      </c>
      <c r="P31" s="50"/>
      <c r="Q31" s="35" t="s">
        <v>29</v>
      </c>
    </row>
    <row r="32" spans="1:17" s="51" customFormat="1" ht="27" customHeight="1">
      <c r="A32" s="34"/>
      <c r="B32" s="35" t="s">
        <v>30</v>
      </c>
      <c r="C32" s="36"/>
      <c r="D32" s="58">
        <v>49</v>
      </c>
      <c r="E32" s="58">
        <v>0</v>
      </c>
      <c r="F32" s="59">
        <v>49</v>
      </c>
      <c r="G32" s="58">
        <v>96794</v>
      </c>
      <c r="H32" s="59">
        <v>93935</v>
      </c>
      <c r="I32" s="59">
        <v>0</v>
      </c>
      <c r="J32" s="59">
        <v>2510</v>
      </c>
      <c r="K32" s="58">
        <v>0</v>
      </c>
      <c r="L32" s="58">
        <v>78</v>
      </c>
      <c r="M32" s="58">
        <v>271</v>
      </c>
      <c r="N32" s="59">
        <v>0</v>
      </c>
      <c r="O32" s="60">
        <v>0</v>
      </c>
      <c r="P32" s="50"/>
      <c r="Q32" s="35" t="s">
        <v>30</v>
      </c>
    </row>
    <row r="33" spans="1:17" s="51" customFormat="1" ht="27" customHeight="1">
      <c r="A33" s="34"/>
      <c r="B33" s="35" t="s">
        <v>31</v>
      </c>
      <c r="C33" s="36"/>
      <c r="D33" s="58">
        <v>272</v>
      </c>
      <c r="E33" s="58">
        <v>0</v>
      </c>
      <c r="F33" s="59">
        <v>272</v>
      </c>
      <c r="G33" s="58">
        <v>43770</v>
      </c>
      <c r="H33" s="59">
        <v>42498</v>
      </c>
      <c r="I33" s="59">
        <v>0</v>
      </c>
      <c r="J33" s="59">
        <v>1077</v>
      </c>
      <c r="K33" s="58">
        <v>0</v>
      </c>
      <c r="L33" s="58">
        <v>0</v>
      </c>
      <c r="M33" s="58">
        <v>195</v>
      </c>
      <c r="N33" s="59">
        <v>6896</v>
      </c>
      <c r="O33" s="60">
        <v>0</v>
      </c>
      <c r="P33" s="50"/>
      <c r="Q33" s="35" t="s">
        <v>31</v>
      </c>
    </row>
    <row r="34" spans="1:17" s="51" customFormat="1" ht="27" customHeight="1">
      <c r="A34" s="34"/>
      <c r="B34" s="35" t="s">
        <v>32</v>
      </c>
      <c r="C34" s="36"/>
      <c r="D34" s="58">
        <v>164</v>
      </c>
      <c r="E34" s="58">
        <v>0</v>
      </c>
      <c r="F34" s="59">
        <v>164</v>
      </c>
      <c r="G34" s="58">
        <v>68839</v>
      </c>
      <c r="H34" s="59">
        <v>65249</v>
      </c>
      <c r="I34" s="59">
        <v>0</v>
      </c>
      <c r="J34" s="59">
        <v>3342</v>
      </c>
      <c r="K34" s="58">
        <v>0</v>
      </c>
      <c r="L34" s="58">
        <v>0</v>
      </c>
      <c r="M34" s="58">
        <v>248</v>
      </c>
      <c r="N34" s="59">
        <v>0</v>
      </c>
      <c r="O34" s="60">
        <v>0</v>
      </c>
      <c r="P34" s="50"/>
      <c r="Q34" s="35" t="s">
        <v>32</v>
      </c>
    </row>
    <row r="35" spans="1:17" s="51" customFormat="1" ht="27" customHeight="1">
      <c r="A35" s="34"/>
      <c r="B35" s="35" t="s">
        <v>33</v>
      </c>
      <c r="C35" s="36"/>
      <c r="D35" s="58">
        <v>103</v>
      </c>
      <c r="E35" s="58">
        <v>0</v>
      </c>
      <c r="F35" s="59">
        <v>103</v>
      </c>
      <c r="G35" s="58">
        <v>83305</v>
      </c>
      <c r="H35" s="59">
        <v>79786</v>
      </c>
      <c r="I35" s="59">
        <v>0</v>
      </c>
      <c r="J35" s="59">
        <v>3261</v>
      </c>
      <c r="K35" s="58">
        <v>0</v>
      </c>
      <c r="L35" s="58">
        <v>0</v>
      </c>
      <c r="M35" s="58">
        <v>258</v>
      </c>
      <c r="N35" s="59">
        <v>2872</v>
      </c>
      <c r="O35" s="60">
        <v>13117</v>
      </c>
      <c r="P35" s="50"/>
      <c r="Q35" s="35" t="s">
        <v>33</v>
      </c>
    </row>
    <row r="36" spans="1:17" s="51" customFormat="1" ht="27" customHeight="1">
      <c r="A36" s="34"/>
      <c r="B36" s="35" t="s">
        <v>34</v>
      </c>
      <c r="C36" s="36"/>
      <c r="D36" s="58">
        <v>123</v>
      </c>
      <c r="E36" s="58">
        <v>0</v>
      </c>
      <c r="F36" s="59">
        <v>123</v>
      </c>
      <c r="G36" s="58">
        <v>100485</v>
      </c>
      <c r="H36" s="59">
        <v>94892</v>
      </c>
      <c r="I36" s="59">
        <v>0</v>
      </c>
      <c r="J36" s="59">
        <v>5162</v>
      </c>
      <c r="K36" s="58">
        <v>0</v>
      </c>
      <c r="L36" s="58">
        <v>87</v>
      </c>
      <c r="M36" s="58">
        <v>344</v>
      </c>
      <c r="N36" s="59">
        <v>0</v>
      </c>
      <c r="O36" s="60">
        <v>848</v>
      </c>
      <c r="P36" s="50"/>
      <c r="Q36" s="35" t="s">
        <v>34</v>
      </c>
    </row>
    <row r="37" spans="1:17" s="51" customFormat="1" ht="27" customHeight="1">
      <c r="A37" s="34"/>
      <c r="B37" s="35" t="s">
        <v>35</v>
      </c>
      <c r="C37" s="36"/>
      <c r="D37" s="58">
        <v>108</v>
      </c>
      <c r="E37" s="58">
        <v>0</v>
      </c>
      <c r="F37" s="59">
        <v>108</v>
      </c>
      <c r="G37" s="58">
        <v>51742</v>
      </c>
      <c r="H37" s="59">
        <v>49463</v>
      </c>
      <c r="I37" s="59">
        <v>0</v>
      </c>
      <c r="J37" s="59">
        <v>2140</v>
      </c>
      <c r="K37" s="58">
        <v>0</v>
      </c>
      <c r="L37" s="58">
        <v>0</v>
      </c>
      <c r="M37" s="58">
        <v>139</v>
      </c>
      <c r="N37" s="59">
        <v>0</v>
      </c>
      <c r="O37" s="60">
        <v>2040</v>
      </c>
      <c r="P37" s="50"/>
      <c r="Q37" s="35" t="s">
        <v>35</v>
      </c>
    </row>
    <row r="38" spans="1:17" s="51" customFormat="1" ht="27" customHeight="1">
      <c r="A38" s="34"/>
      <c r="B38" s="35" t="s">
        <v>36</v>
      </c>
      <c r="C38" s="36"/>
      <c r="D38" s="58">
        <v>66</v>
      </c>
      <c r="E38" s="58">
        <v>0</v>
      </c>
      <c r="F38" s="59">
        <v>66</v>
      </c>
      <c r="G38" s="58">
        <v>52558</v>
      </c>
      <c r="H38" s="59">
        <v>50993</v>
      </c>
      <c r="I38" s="59">
        <v>0</v>
      </c>
      <c r="J38" s="59">
        <v>1408</v>
      </c>
      <c r="K38" s="58">
        <v>0</v>
      </c>
      <c r="L38" s="58">
        <v>0</v>
      </c>
      <c r="M38" s="58">
        <v>157</v>
      </c>
      <c r="N38" s="59">
        <v>0</v>
      </c>
      <c r="O38" s="60">
        <v>2410</v>
      </c>
      <c r="P38" s="50"/>
      <c r="Q38" s="35" t="s">
        <v>36</v>
      </c>
    </row>
    <row r="39" spans="1:17" s="51" customFormat="1" ht="45" customHeight="1">
      <c r="A39" s="34"/>
      <c r="B39" s="37" t="s">
        <v>97</v>
      </c>
      <c r="C39" s="38"/>
      <c r="D39" s="58">
        <f aca="true" t="shared" si="1" ref="D39:O39">SUM(D26:D38)</f>
        <v>1905</v>
      </c>
      <c r="E39" s="58">
        <f t="shared" si="1"/>
        <v>470</v>
      </c>
      <c r="F39" s="59">
        <f t="shared" si="1"/>
        <v>1435</v>
      </c>
      <c r="G39" s="58">
        <f t="shared" si="1"/>
        <v>1146902</v>
      </c>
      <c r="H39" s="58">
        <f t="shared" si="1"/>
        <v>1099582</v>
      </c>
      <c r="I39" s="58">
        <f t="shared" si="1"/>
        <v>1716</v>
      </c>
      <c r="J39" s="59">
        <f t="shared" si="1"/>
        <v>41020</v>
      </c>
      <c r="K39" s="58">
        <f t="shared" si="1"/>
        <v>0</v>
      </c>
      <c r="L39" s="58">
        <f t="shared" si="1"/>
        <v>721</v>
      </c>
      <c r="M39" s="58">
        <f t="shared" si="1"/>
        <v>3863</v>
      </c>
      <c r="N39" s="59">
        <f t="shared" si="1"/>
        <v>30772</v>
      </c>
      <c r="O39" s="60">
        <f t="shared" si="1"/>
        <v>50010</v>
      </c>
      <c r="P39" s="50"/>
      <c r="Q39" s="37" t="s">
        <v>97</v>
      </c>
    </row>
    <row r="40" spans="1:17" s="51" customFormat="1" ht="45" customHeight="1">
      <c r="A40" s="34"/>
      <c r="B40" s="37" t="s">
        <v>91</v>
      </c>
      <c r="C40" s="38"/>
      <c r="D40" s="58">
        <f aca="true" t="shared" si="2" ref="D40:O40">D25+D39</f>
        <v>37623</v>
      </c>
      <c r="E40" s="58">
        <f t="shared" si="2"/>
        <v>18453</v>
      </c>
      <c r="F40" s="59">
        <f t="shared" si="2"/>
        <v>19170</v>
      </c>
      <c r="G40" s="58">
        <f t="shared" si="2"/>
        <v>9952010</v>
      </c>
      <c r="H40" s="58">
        <f t="shared" si="2"/>
        <v>9474471</v>
      </c>
      <c r="I40" s="58">
        <f t="shared" si="2"/>
        <v>1716</v>
      </c>
      <c r="J40" s="59">
        <f t="shared" si="2"/>
        <v>424887</v>
      </c>
      <c r="K40" s="58">
        <f t="shared" si="2"/>
        <v>0</v>
      </c>
      <c r="L40" s="58">
        <f t="shared" si="2"/>
        <v>19097</v>
      </c>
      <c r="M40" s="58">
        <f t="shared" si="2"/>
        <v>31839</v>
      </c>
      <c r="N40" s="59">
        <f t="shared" si="2"/>
        <v>311901</v>
      </c>
      <c r="O40" s="60">
        <f t="shared" si="2"/>
        <v>637553</v>
      </c>
      <c r="P40" s="50"/>
      <c r="Q40" s="37" t="s">
        <v>91</v>
      </c>
    </row>
    <row r="41" spans="1:18" s="51" customFormat="1" ht="22.5" customHeight="1" thickBot="1">
      <c r="A41" s="39"/>
      <c r="B41" s="40"/>
      <c r="C41" s="4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52"/>
      <c r="Q41" s="39"/>
      <c r="R41" s="52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80" zoomScaleSheetLayoutView="75" workbookViewId="0" topLeftCell="A1">
      <selection activeCell="P14" sqref="P14"/>
    </sheetView>
  </sheetViews>
  <sheetFormatPr defaultColWidth="9.00390625" defaultRowHeight="13.5"/>
  <cols>
    <col min="1" max="1" width="1.75390625" style="16" customWidth="1"/>
    <col min="2" max="2" width="13.375" style="16" customWidth="1"/>
    <col min="3" max="3" width="1.75390625" style="16" customWidth="1"/>
    <col min="4" max="9" width="15.25390625" style="16" customWidth="1"/>
    <col min="10" max="16384" width="9.00390625" style="16" customWidth="1"/>
  </cols>
  <sheetData>
    <row r="1" ht="14.25">
      <c r="B1" s="7" t="s">
        <v>83</v>
      </c>
    </row>
    <row r="4" spans="1:9" ht="24">
      <c r="A4" s="3"/>
      <c r="B4" s="8" t="s">
        <v>98</v>
      </c>
      <c r="C4" s="3"/>
      <c r="D4" s="4"/>
      <c r="E4" s="4"/>
      <c r="F4" s="4"/>
      <c r="G4" s="4"/>
      <c r="H4" s="4"/>
      <c r="I4" s="4"/>
    </row>
    <row r="5" spans="1:9" ht="17.25">
      <c r="A5" s="3"/>
      <c r="B5" s="1"/>
      <c r="C5" s="3"/>
      <c r="D5" s="4"/>
      <c r="E5" s="4"/>
      <c r="F5" s="4"/>
      <c r="G5" s="4"/>
      <c r="H5" s="4"/>
      <c r="I5" s="4"/>
    </row>
    <row r="6" spans="1:9" ht="15" thickBot="1">
      <c r="A6" s="14"/>
      <c r="B6" s="9" t="s">
        <v>80</v>
      </c>
      <c r="C6" s="14"/>
      <c r="D6" s="15"/>
      <c r="E6" s="15"/>
      <c r="F6" s="15"/>
      <c r="G6" s="15"/>
      <c r="H6" s="15"/>
      <c r="I6" s="12" t="s">
        <v>1</v>
      </c>
    </row>
    <row r="7" spans="1:9" s="33" customFormat="1" ht="13.5">
      <c r="A7" s="80"/>
      <c r="B7" s="81"/>
      <c r="C7" s="82"/>
      <c r="D7" s="83" t="s">
        <v>44</v>
      </c>
      <c r="E7" s="67"/>
      <c r="F7" s="70"/>
      <c r="G7" s="70"/>
      <c r="H7" s="70"/>
      <c r="I7" s="70"/>
    </row>
    <row r="8" spans="1:9" s="33" customFormat="1" ht="13.5">
      <c r="A8" s="80"/>
      <c r="B8" s="81"/>
      <c r="C8" s="82"/>
      <c r="D8" s="72"/>
      <c r="E8" s="72" t="s">
        <v>4</v>
      </c>
      <c r="F8" s="73"/>
      <c r="G8" s="73"/>
      <c r="H8" s="73"/>
      <c r="I8" s="73"/>
    </row>
    <row r="9" spans="1:9" s="33" customFormat="1" ht="13.5">
      <c r="A9" s="80"/>
      <c r="B9" s="74" t="s">
        <v>95</v>
      </c>
      <c r="C9" s="72"/>
      <c r="D9" s="72" t="s">
        <v>81</v>
      </c>
      <c r="E9" s="72"/>
      <c r="F9" s="73"/>
      <c r="G9" s="73"/>
      <c r="H9" s="73"/>
      <c r="I9" s="73"/>
    </row>
    <row r="10" spans="1:9" s="33" customFormat="1" ht="13.5">
      <c r="A10" s="80"/>
      <c r="B10" s="81"/>
      <c r="C10" s="82"/>
      <c r="D10" s="72"/>
      <c r="E10" s="72" t="s">
        <v>82</v>
      </c>
      <c r="F10" s="73"/>
      <c r="G10" s="73"/>
      <c r="H10" s="73"/>
      <c r="I10" s="73"/>
    </row>
    <row r="11" spans="1:9" s="33" customFormat="1" ht="14.25" thickBot="1">
      <c r="A11" s="84"/>
      <c r="B11" s="84"/>
      <c r="C11" s="85"/>
      <c r="D11" s="79"/>
      <c r="E11" s="79"/>
      <c r="F11" s="76"/>
      <c r="G11" s="76"/>
      <c r="H11" s="76"/>
      <c r="I11" s="76"/>
    </row>
    <row r="12" spans="1:9" s="47" customFormat="1" ht="45" customHeight="1">
      <c r="A12" s="17"/>
      <c r="B12" s="18" t="s">
        <v>103</v>
      </c>
      <c r="C12" s="19"/>
      <c r="D12" s="58">
        <v>29381</v>
      </c>
      <c r="E12" s="58">
        <v>2676919</v>
      </c>
      <c r="F12" s="63"/>
      <c r="G12" s="53"/>
      <c r="H12" s="63"/>
      <c r="I12" s="63"/>
    </row>
    <row r="13" spans="1:9" s="49" customFormat="1" ht="27" customHeight="1">
      <c r="A13" s="17"/>
      <c r="B13" s="18" t="s">
        <v>20</v>
      </c>
      <c r="C13" s="19"/>
      <c r="D13" s="58">
        <v>0</v>
      </c>
      <c r="E13" s="58">
        <v>975835</v>
      </c>
      <c r="F13" s="63"/>
      <c r="G13" s="53"/>
      <c r="H13" s="63"/>
      <c r="I13" s="63"/>
    </row>
    <row r="14" spans="1:9" s="49" customFormat="1" ht="27" customHeight="1">
      <c r="A14" s="17"/>
      <c r="B14" s="18" t="s">
        <v>21</v>
      </c>
      <c r="C14" s="19"/>
      <c r="D14" s="58">
        <v>2486</v>
      </c>
      <c r="E14" s="58">
        <v>672975</v>
      </c>
      <c r="F14" s="54"/>
      <c r="G14" s="53"/>
      <c r="H14" s="54"/>
      <c r="I14" s="54"/>
    </row>
    <row r="15" spans="1:9" s="49" customFormat="1" ht="27" customHeight="1">
      <c r="A15" s="17"/>
      <c r="B15" s="18" t="s">
        <v>22</v>
      </c>
      <c r="C15" s="19"/>
      <c r="D15" s="58">
        <v>7234</v>
      </c>
      <c r="E15" s="58">
        <v>469420</v>
      </c>
      <c r="F15" s="54"/>
      <c r="G15" s="53"/>
      <c r="H15" s="54"/>
      <c r="I15" s="54"/>
    </row>
    <row r="16" spans="1:9" s="49" customFormat="1" ht="27" customHeight="1">
      <c r="A16" s="17"/>
      <c r="B16" s="18" t="s">
        <v>23</v>
      </c>
      <c r="C16" s="19"/>
      <c r="D16" s="58">
        <v>5016</v>
      </c>
      <c r="E16" s="58">
        <v>824874</v>
      </c>
      <c r="F16" s="54"/>
      <c r="G16" s="53"/>
      <c r="H16" s="54"/>
      <c r="I16" s="54"/>
    </row>
    <row r="17" spans="1:9" s="49" customFormat="1" ht="27" customHeight="1">
      <c r="A17" s="17"/>
      <c r="B17" s="18" t="s">
        <v>24</v>
      </c>
      <c r="C17" s="19"/>
      <c r="D17" s="58">
        <v>4375</v>
      </c>
      <c r="E17" s="58">
        <v>468553</v>
      </c>
      <c r="F17" s="54"/>
      <c r="G17" s="53"/>
      <c r="H17" s="54"/>
      <c r="I17" s="54"/>
    </row>
    <row r="18" spans="1:9" s="49" customFormat="1" ht="27" customHeight="1">
      <c r="A18" s="17"/>
      <c r="B18" s="18" t="s">
        <v>84</v>
      </c>
      <c r="C18" s="19"/>
      <c r="D18" s="58">
        <v>4944</v>
      </c>
      <c r="E18" s="58">
        <v>283076</v>
      </c>
      <c r="F18" s="54"/>
      <c r="G18" s="53"/>
      <c r="H18" s="54"/>
      <c r="I18" s="54"/>
    </row>
    <row r="19" spans="1:9" s="49" customFormat="1" ht="27" customHeight="1">
      <c r="A19" s="17"/>
      <c r="B19" s="18" t="s">
        <v>85</v>
      </c>
      <c r="C19" s="19"/>
      <c r="D19" s="58">
        <v>5617</v>
      </c>
      <c r="E19" s="58">
        <v>828078</v>
      </c>
      <c r="F19" s="54"/>
      <c r="G19" s="53"/>
      <c r="H19" s="54"/>
      <c r="I19" s="54"/>
    </row>
    <row r="20" spans="1:9" s="47" customFormat="1" ht="27" customHeight="1">
      <c r="A20" s="17"/>
      <c r="B20" s="18" t="s">
        <v>86</v>
      </c>
      <c r="C20" s="19"/>
      <c r="D20" s="58">
        <v>25</v>
      </c>
      <c r="E20" s="58">
        <v>391010</v>
      </c>
      <c r="F20" s="54"/>
      <c r="G20" s="53"/>
      <c r="H20" s="54"/>
      <c r="I20" s="54"/>
    </row>
    <row r="21" spans="1:9" s="47" customFormat="1" ht="27" customHeight="1">
      <c r="A21" s="17"/>
      <c r="B21" s="18" t="s">
        <v>87</v>
      </c>
      <c r="C21" s="19"/>
      <c r="D21" s="58">
        <v>217</v>
      </c>
      <c r="E21" s="58">
        <v>269380</v>
      </c>
      <c r="F21" s="54"/>
      <c r="G21" s="53"/>
      <c r="H21" s="54"/>
      <c r="I21" s="54"/>
    </row>
    <row r="22" spans="1:9" s="47" customFormat="1" ht="27" customHeight="1">
      <c r="A22" s="17"/>
      <c r="B22" s="18" t="s">
        <v>88</v>
      </c>
      <c r="C22" s="19"/>
      <c r="D22" s="58">
        <v>1016</v>
      </c>
      <c r="E22" s="58">
        <v>574881</v>
      </c>
      <c r="F22" s="54"/>
      <c r="G22" s="53"/>
      <c r="H22" s="54"/>
      <c r="I22" s="54"/>
    </row>
    <row r="23" spans="1:9" s="47" customFormat="1" ht="27" customHeight="1">
      <c r="A23" s="17"/>
      <c r="B23" s="18" t="s">
        <v>89</v>
      </c>
      <c r="C23" s="19"/>
      <c r="D23" s="58">
        <v>23778</v>
      </c>
      <c r="E23" s="58">
        <v>971636</v>
      </c>
      <c r="F23" s="54"/>
      <c r="G23" s="53"/>
      <c r="H23" s="54"/>
      <c r="I23" s="54"/>
    </row>
    <row r="24" spans="1:9" s="47" customFormat="1" ht="27" customHeight="1">
      <c r="A24" s="17"/>
      <c r="B24" s="18" t="s">
        <v>90</v>
      </c>
      <c r="C24" s="19"/>
      <c r="D24" s="58">
        <v>5387</v>
      </c>
      <c r="E24" s="58">
        <v>392337</v>
      </c>
      <c r="F24" s="54"/>
      <c r="G24" s="53"/>
      <c r="H24" s="54"/>
      <c r="I24" s="54"/>
    </row>
    <row r="25" spans="1:9" s="47" customFormat="1" ht="45" customHeight="1">
      <c r="A25" s="17"/>
      <c r="B25" s="20" t="s">
        <v>96</v>
      </c>
      <c r="C25" s="21"/>
      <c r="D25" s="58">
        <f>SUM(D12:D24)</f>
        <v>89476</v>
      </c>
      <c r="E25" s="58">
        <f>SUM(E12:E24)</f>
        <v>9798974</v>
      </c>
      <c r="F25" s="54"/>
      <c r="G25" s="53"/>
      <c r="H25" s="53"/>
      <c r="I25" s="53"/>
    </row>
    <row r="26" spans="1:9" s="47" customFormat="1" ht="45" customHeight="1">
      <c r="A26" s="17"/>
      <c r="B26" s="18" t="s">
        <v>25</v>
      </c>
      <c r="C26" s="19"/>
      <c r="D26" s="58">
        <v>3375</v>
      </c>
      <c r="E26" s="58">
        <v>116883</v>
      </c>
      <c r="F26" s="54"/>
      <c r="G26" s="53"/>
      <c r="H26" s="54"/>
      <c r="I26" s="54"/>
    </row>
    <row r="27" spans="1:9" s="47" customFormat="1" ht="27" customHeight="1">
      <c r="A27" s="17"/>
      <c r="B27" s="18" t="s">
        <v>26</v>
      </c>
      <c r="C27" s="19"/>
      <c r="D27" s="58">
        <v>20203</v>
      </c>
      <c r="E27" s="58">
        <v>200077</v>
      </c>
      <c r="F27" s="54"/>
      <c r="G27" s="53"/>
      <c r="H27" s="54"/>
      <c r="I27" s="54"/>
    </row>
    <row r="28" spans="1:9" s="47" customFormat="1" ht="27" customHeight="1">
      <c r="A28" s="17"/>
      <c r="B28" s="18" t="s">
        <v>27</v>
      </c>
      <c r="C28" s="19"/>
      <c r="D28" s="58">
        <v>113</v>
      </c>
      <c r="E28" s="58">
        <v>118768</v>
      </c>
      <c r="F28" s="54"/>
      <c r="G28" s="53"/>
      <c r="H28" s="54"/>
      <c r="I28" s="54"/>
    </row>
    <row r="29" spans="1:9" s="47" customFormat="1" ht="27" customHeight="1">
      <c r="A29" s="17"/>
      <c r="B29" s="18" t="s">
        <v>92</v>
      </c>
      <c r="C29" s="19"/>
      <c r="D29" s="58">
        <v>10409</v>
      </c>
      <c r="E29" s="58">
        <v>142559</v>
      </c>
      <c r="F29" s="54"/>
      <c r="G29" s="53"/>
      <c r="H29" s="54"/>
      <c r="I29" s="54"/>
    </row>
    <row r="30" spans="1:9" s="47" customFormat="1" ht="27" customHeight="1">
      <c r="A30" s="17"/>
      <c r="B30" s="18" t="s">
        <v>28</v>
      </c>
      <c r="C30" s="19"/>
      <c r="D30" s="58">
        <v>12648</v>
      </c>
      <c r="E30" s="58">
        <v>81326</v>
      </c>
      <c r="F30" s="54"/>
      <c r="G30" s="53"/>
      <c r="H30" s="54"/>
      <c r="I30" s="54"/>
    </row>
    <row r="31" spans="1:9" s="47" customFormat="1" ht="27" customHeight="1">
      <c r="A31" s="17"/>
      <c r="B31" s="18" t="s">
        <v>29</v>
      </c>
      <c r="C31" s="19"/>
      <c r="D31" s="58">
        <v>0</v>
      </c>
      <c r="E31" s="58">
        <v>90163</v>
      </c>
      <c r="F31" s="54"/>
      <c r="G31" s="53"/>
      <c r="H31" s="54"/>
      <c r="I31" s="54"/>
    </row>
    <row r="32" spans="1:9" s="47" customFormat="1" ht="27" customHeight="1">
      <c r="A32" s="17"/>
      <c r="B32" s="18" t="s">
        <v>30</v>
      </c>
      <c r="C32" s="19"/>
      <c r="D32" s="58">
        <v>3292</v>
      </c>
      <c r="E32" s="58">
        <v>100135</v>
      </c>
      <c r="F32" s="54"/>
      <c r="G32" s="53"/>
      <c r="H32" s="54"/>
      <c r="I32" s="54"/>
    </row>
    <row r="33" spans="1:9" s="47" customFormat="1" ht="27" customHeight="1">
      <c r="A33" s="17"/>
      <c r="B33" s="18" t="s">
        <v>31</v>
      </c>
      <c r="C33" s="19"/>
      <c r="D33" s="58">
        <v>2750</v>
      </c>
      <c r="E33" s="58">
        <v>53688</v>
      </c>
      <c r="F33" s="54"/>
      <c r="G33" s="53"/>
      <c r="H33" s="54"/>
      <c r="I33" s="54"/>
    </row>
    <row r="34" spans="1:9" s="47" customFormat="1" ht="27" customHeight="1">
      <c r="A34" s="17"/>
      <c r="B34" s="18" t="s">
        <v>32</v>
      </c>
      <c r="C34" s="19"/>
      <c r="D34" s="58">
        <v>7586</v>
      </c>
      <c r="E34" s="58">
        <v>76589</v>
      </c>
      <c r="F34" s="54"/>
      <c r="G34" s="53"/>
      <c r="H34" s="54"/>
      <c r="I34" s="54"/>
    </row>
    <row r="35" spans="1:9" s="47" customFormat="1" ht="27" customHeight="1">
      <c r="A35" s="17"/>
      <c r="B35" s="18" t="s">
        <v>33</v>
      </c>
      <c r="C35" s="19"/>
      <c r="D35" s="58">
        <v>73</v>
      </c>
      <c r="E35" s="58">
        <v>99470</v>
      </c>
      <c r="F35" s="54"/>
      <c r="G35" s="53"/>
      <c r="H35" s="54"/>
      <c r="I35" s="54"/>
    </row>
    <row r="36" spans="1:9" s="47" customFormat="1" ht="27" customHeight="1">
      <c r="A36" s="17"/>
      <c r="B36" s="18" t="s">
        <v>34</v>
      </c>
      <c r="C36" s="19"/>
      <c r="D36" s="58">
        <v>9</v>
      </c>
      <c r="E36" s="58">
        <v>101465</v>
      </c>
      <c r="F36" s="54"/>
      <c r="G36" s="53"/>
      <c r="H36" s="54"/>
      <c r="I36" s="54"/>
    </row>
    <row r="37" spans="1:9" s="47" customFormat="1" ht="27" customHeight="1">
      <c r="A37" s="17"/>
      <c r="B37" s="18" t="s">
        <v>35</v>
      </c>
      <c r="C37" s="19"/>
      <c r="D37" s="58">
        <v>5472</v>
      </c>
      <c r="E37" s="58">
        <v>59362</v>
      </c>
      <c r="F37" s="54"/>
      <c r="G37" s="53"/>
      <c r="H37" s="54"/>
      <c r="I37" s="54"/>
    </row>
    <row r="38" spans="1:9" s="47" customFormat="1" ht="27" customHeight="1">
      <c r="A38" s="17"/>
      <c r="B38" s="18" t="s">
        <v>36</v>
      </c>
      <c r="C38" s="19"/>
      <c r="D38" s="58">
        <v>3636</v>
      </c>
      <c r="E38" s="58">
        <v>58670</v>
      </c>
      <c r="F38" s="54"/>
      <c r="G38" s="53"/>
      <c r="H38" s="54"/>
      <c r="I38" s="54"/>
    </row>
    <row r="39" spans="1:9" s="47" customFormat="1" ht="45" customHeight="1">
      <c r="A39" s="17"/>
      <c r="B39" s="20" t="s">
        <v>97</v>
      </c>
      <c r="C39" s="21"/>
      <c r="D39" s="58">
        <f>SUM(D26:D38)</f>
        <v>69566</v>
      </c>
      <c r="E39" s="58">
        <f>SUM(E26:E38)</f>
        <v>1299155</v>
      </c>
      <c r="F39" s="54"/>
      <c r="G39" s="53"/>
      <c r="H39" s="53"/>
      <c r="I39" s="64"/>
    </row>
    <row r="40" spans="1:9" s="47" customFormat="1" ht="45" customHeight="1">
      <c r="A40" s="17"/>
      <c r="B40" s="20" t="s">
        <v>91</v>
      </c>
      <c r="C40" s="21"/>
      <c r="D40" s="58">
        <f>D25+D39</f>
        <v>159042</v>
      </c>
      <c r="E40" s="58">
        <f>E25+E39</f>
        <v>11098129</v>
      </c>
      <c r="F40" s="54"/>
      <c r="G40" s="53"/>
      <c r="H40" s="53"/>
      <c r="I40" s="64"/>
    </row>
    <row r="41" spans="1:9" s="47" customFormat="1" ht="22.5" customHeight="1" thickBot="1">
      <c r="A41" s="22"/>
      <c r="B41" s="23"/>
      <c r="C41" s="24"/>
      <c r="D41" s="56"/>
      <c r="E41" s="56"/>
      <c r="F41" s="56"/>
      <c r="G41" s="56"/>
      <c r="H41" s="56"/>
      <c r="I41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2007-01-10T06:30:12Z</cp:lastPrinted>
  <dcterms:created xsi:type="dcterms:W3CDTF">1996-12-27T11:06:01Z</dcterms:created>
  <dcterms:modified xsi:type="dcterms:W3CDTF">2010-02-18T08:18:37Z</dcterms:modified>
  <cp:category/>
  <cp:version/>
  <cp:contentType/>
  <cp:contentStatus/>
</cp:coreProperties>
</file>