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5330" windowHeight="1980" tabRatio="718" activeTab="0"/>
  </bookViews>
  <sheets>
    <sheet name="3" sheetId="1" r:id="rId1"/>
  </sheets>
  <definedNames>
    <definedName name="_xlnm.Print_Area" localSheetId="0">'3'!$A$1:$R$16</definedName>
  </definedNames>
  <calcPr fullCalcOnLoad="1"/>
</workbook>
</file>

<file path=xl/sharedStrings.xml><?xml version="1.0" encoding="utf-8"?>
<sst xmlns="http://schemas.openxmlformats.org/spreadsheetml/2006/main" count="38" uniqueCount="32">
  <si>
    <t>団体区分</t>
  </si>
  <si>
    <t>市</t>
  </si>
  <si>
    <t>町</t>
  </si>
  <si>
    <t>市町計</t>
  </si>
  <si>
    <t>３　団体区分別 ・ 行政部門別職員数</t>
  </si>
  <si>
    <t>会計区分</t>
  </si>
  <si>
    <t>普　　　　　通　　　　　会　　　　　計</t>
  </si>
  <si>
    <t>企業会計</t>
  </si>
  <si>
    <t>その他の会計</t>
  </si>
  <si>
    <t>行政部門</t>
  </si>
  <si>
    <t>一般行政関係</t>
  </si>
  <si>
    <t>合　　計</t>
  </si>
  <si>
    <t>議会関係</t>
  </si>
  <si>
    <t>総務関係</t>
  </si>
  <si>
    <t>税務関係</t>
  </si>
  <si>
    <t>民生関係</t>
  </si>
  <si>
    <t>衛生関係</t>
  </si>
  <si>
    <t>労働関係</t>
  </si>
  <si>
    <t>農林水産</t>
  </si>
  <si>
    <t>商工関係</t>
  </si>
  <si>
    <t>土木関係</t>
  </si>
  <si>
    <t>消防関係</t>
  </si>
  <si>
    <t>教育関係</t>
  </si>
  <si>
    <t>企業関係</t>
  </si>
  <si>
    <t>公営事業</t>
  </si>
  <si>
    <t>項 　目</t>
  </si>
  <si>
    <t>関      係</t>
  </si>
  <si>
    <t>そ  の  他</t>
  </si>
  <si>
    <t>27　　　　年</t>
  </si>
  <si>
    <t>-</t>
  </si>
  <si>
    <t>28　　　　年</t>
  </si>
  <si>
    <t>28年の構成比率(％)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</si>
</sst>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#,##0_);\(#,##0\)"/>
    <numFmt numFmtId="180" formatCode="\(0.0\);[Red]\(0.0\)"/>
    <numFmt numFmtId="181" formatCode="0_);[Red]\(0\)"/>
    <numFmt numFmtId="182" formatCode="#,##0_ ;[Red]\-#,##0\ "/>
    <numFmt numFmtId="183" formatCode="0.0_ ;[Red]\-0.0\ "/>
    <numFmt numFmtId="184" formatCode="0_ "/>
    <numFmt numFmtId="185" formatCode="0_ ;[Red]\-0\ "/>
    <numFmt numFmtId="186" formatCode="0.00_);[Red]\(0.00\)"/>
    <numFmt numFmtId="187" formatCode="#,##0_ "/>
    <numFmt numFmtId="188" formatCode="0.0_ "/>
    <numFmt numFmtId="189" formatCode="#,##0.0_ ;[Red]\-#,##0.0\ "/>
    <numFmt numFmtId="190" formatCode="#,##0.0;&quot;△ &quot;#,##0.0"/>
    <numFmt numFmtId="191" formatCode="#,##0;&quot;△ &quot;#,##0"/>
    <numFmt numFmtId="192" formatCode="#,##0.0_);[Red]\(#,##0.0\)"/>
    <numFmt numFmtId="193" formatCode="_ * #,##0_ ;_ * &quot;△&quot;#,##0_ ;_ * &quot;-&quot;_ ;_ @_ "/>
    <numFmt numFmtId="194" formatCode="0.0%"/>
    <numFmt numFmtId="195" formatCode="0.&quot;00&quot;"/>
    <numFmt numFmtId="196" formatCode="#,##0.&quot;00&quot;"/>
    <numFmt numFmtId="197" formatCode="#,###&quot; &quot;"/>
    <numFmt numFmtId="198" formatCode="0.0000_);[Red]\(0.0000\)"/>
    <numFmt numFmtId="199" formatCode="0.000_ "/>
    <numFmt numFmtId="200" formatCode="0.000_);[Red]\(0.000\)"/>
    <numFmt numFmtId="201" formatCode="0.0000_ ;[Red]\-0.0000\ "/>
    <numFmt numFmtId="202" formatCode="_-* #,##0_-;\-* #,##0_-;_-* &quot;-&quot;_-;_-@_-"/>
  </numFmts>
  <fonts count="39">
    <font>
      <sz val="10"/>
      <name val="ＭＳ ゴシック"/>
      <family val="3"/>
    </font>
    <font>
      <sz val="6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2" fontId="3" fillId="0" borderId="17" xfId="48" applyNumberFormat="1" applyFont="1" applyFill="1" applyBorder="1" applyAlignment="1">
      <alignment vertical="center"/>
    </xf>
    <xf numFmtId="182" fontId="3" fillId="0" borderId="18" xfId="48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82" fontId="3" fillId="0" borderId="19" xfId="48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2" fontId="3" fillId="0" borderId="25" xfId="48" applyNumberFormat="1" applyFont="1" applyFill="1" applyBorder="1" applyAlignment="1">
      <alignment vertical="center"/>
    </xf>
    <xf numFmtId="189" fontId="3" fillId="0" borderId="25" xfId="48" applyNumberFormat="1" applyFont="1" applyFill="1" applyBorder="1" applyAlignment="1">
      <alignment vertical="center"/>
    </xf>
    <xf numFmtId="182" fontId="3" fillId="0" borderId="26" xfId="48" applyNumberFormat="1" applyFont="1" applyFill="1" applyBorder="1" applyAlignment="1">
      <alignment vertical="center"/>
    </xf>
    <xf numFmtId="182" fontId="3" fillId="0" borderId="27" xfId="48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189" fontId="3" fillId="0" borderId="16" xfId="48" applyNumberFormat="1" applyFont="1" applyFill="1" applyBorder="1" applyAlignment="1">
      <alignment vertical="center"/>
    </xf>
    <xf numFmtId="189" fontId="3" fillId="0" borderId="16" xfId="48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vertical="center"/>
    </xf>
    <xf numFmtId="189" fontId="3" fillId="0" borderId="17" xfId="48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7"/>
        <xdr:cNvSpPr>
          <a:spLocks/>
        </xdr:cNvSpPr>
      </xdr:nvSpPr>
      <xdr:spPr>
        <a:xfrm flipH="1" flipV="1">
          <a:off x="209550" y="428625"/>
          <a:ext cx="742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sp>
      <xdr:nvSpPr>
        <xdr:cNvPr id="2" name="Line 8"/>
        <xdr:cNvSpPr>
          <a:spLocks/>
        </xdr:cNvSpPr>
      </xdr:nvSpPr>
      <xdr:spPr>
        <a:xfrm>
          <a:off x="209550" y="428625"/>
          <a:ext cx="2095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2</xdr:col>
      <xdr:colOff>9525</xdr:colOff>
      <xdr:row>2</xdr:row>
      <xdr:rowOff>9525</xdr:rowOff>
    </xdr:to>
    <xdr:sp>
      <xdr:nvSpPr>
        <xdr:cNvPr id="3" name="Line 9"/>
        <xdr:cNvSpPr>
          <a:spLocks/>
        </xdr:cNvSpPr>
      </xdr:nvSpPr>
      <xdr:spPr>
        <a:xfrm>
          <a:off x="238125" y="438150"/>
          <a:ext cx="723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B1:S15"/>
  <sheetViews>
    <sheetView tabSelected="1"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2.75390625" style="0" customWidth="1"/>
    <col min="2" max="2" width="9.75390625" style="0" customWidth="1"/>
    <col min="3" max="3" width="17.75390625" style="0" customWidth="1"/>
    <col min="4" max="18" width="10.625" style="0" customWidth="1"/>
    <col min="19" max="19" width="9.875" style="0" bestFit="1" customWidth="1"/>
    <col min="21" max="21" width="12.625" style="0" customWidth="1"/>
    <col min="22" max="22" width="10.625" style="0" bestFit="1" customWidth="1"/>
    <col min="23" max="23" width="9.625" style="0" bestFit="1" customWidth="1"/>
    <col min="24" max="24" width="10.625" style="0" bestFit="1" customWidth="1"/>
    <col min="25" max="25" width="9.625" style="0" bestFit="1" customWidth="1"/>
    <col min="26" max="26" width="10.625" style="0" bestFit="1" customWidth="1"/>
    <col min="27" max="27" width="10.25390625" style="0" bestFit="1" customWidth="1"/>
    <col min="28" max="28" width="9.625" style="0" bestFit="1" customWidth="1"/>
    <col min="29" max="29" width="10.375" style="0" bestFit="1" customWidth="1"/>
    <col min="30" max="32" width="9.625" style="0" bestFit="1" customWidth="1"/>
    <col min="33" max="35" width="10.625" style="0" bestFit="1" customWidth="1"/>
  </cols>
  <sheetData>
    <row r="1" spans="2:18" ht="33.75" customHeight="1" thickBot="1">
      <c r="B1" s="1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" customHeight="1">
      <c r="B2" s="2"/>
      <c r="C2" s="18" t="s">
        <v>5</v>
      </c>
      <c r="D2" s="19" t="s">
        <v>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1" t="s">
        <v>7</v>
      </c>
      <c r="Q2" s="21" t="s">
        <v>8</v>
      </c>
      <c r="R2" s="8"/>
    </row>
    <row r="3" spans="2:18" ht="18" customHeight="1">
      <c r="B3" s="6"/>
      <c r="C3" s="22" t="s">
        <v>9</v>
      </c>
      <c r="D3" s="7" t="s">
        <v>10</v>
      </c>
      <c r="E3" s="23"/>
      <c r="F3" s="23"/>
      <c r="G3" s="23"/>
      <c r="H3" s="23"/>
      <c r="I3" s="24"/>
      <c r="J3" s="24"/>
      <c r="K3" s="24"/>
      <c r="L3" s="23"/>
      <c r="M3" s="25"/>
      <c r="N3" s="9"/>
      <c r="O3" s="26"/>
      <c r="P3" s="26"/>
      <c r="Q3" s="26"/>
      <c r="R3" s="45" t="s">
        <v>11</v>
      </c>
    </row>
    <row r="4" spans="2:18" ht="18" customHeight="1">
      <c r="B4" s="6"/>
      <c r="C4" s="22"/>
      <c r="D4" s="27"/>
      <c r="E4" s="4" t="s">
        <v>12</v>
      </c>
      <c r="F4" s="4" t="s">
        <v>13</v>
      </c>
      <c r="G4" s="4" t="s">
        <v>14</v>
      </c>
      <c r="H4" s="4" t="s">
        <v>15</v>
      </c>
      <c r="I4" s="28" t="s">
        <v>16</v>
      </c>
      <c r="J4" s="28" t="s">
        <v>17</v>
      </c>
      <c r="K4" s="3" t="s">
        <v>18</v>
      </c>
      <c r="L4" s="4" t="s">
        <v>19</v>
      </c>
      <c r="M4" s="4" t="s">
        <v>20</v>
      </c>
      <c r="N4" s="4" t="s">
        <v>21</v>
      </c>
      <c r="O4" s="29" t="s">
        <v>22</v>
      </c>
      <c r="P4" s="29" t="s">
        <v>23</v>
      </c>
      <c r="Q4" s="29" t="s">
        <v>24</v>
      </c>
      <c r="R4" s="45"/>
    </row>
    <row r="5" spans="2:18" ht="18" customHeight="1">
      <c r="B5" s="5" t="s">
        <v>0</v>
      </c>
      <c r="C5" s="30" t="s">
        <v>25</v>
      </c>
      <c r="D5" s="27"/>
      <c r="E5" s="4"/>
      <c r="F5" s="4"/>
      <c r="G5" s="4"/>
      <c r="H5" s="4"/>
      <c r="I5" s="3"/>
      <c r="J5" s="3"/>
      <c r="K5" s="3" t="s">
        <v>26</v>
      </c>
      <c r="L5" s="4"/>
      <c r="M5" s="4"/>
      <c r="N5" s="4"/>
      <c r="O5" s="29"/>
      <c r="P5" s="29"/>
      <c r="Q5" s="29" t="s">
        <v>27</v>
      </c>
      <c r="R5" s="10"/>
    </row>
    <row r="6" spans="2:18" ht="24" customHeight="1">
      <c r="B6" s="42" t="s">
        <v>3</v>
      </c>
      <c r="C6" s="31" t="s">
        <v>28</v>
      </c>
      <c r="D6" s="33">
        <v>7248</v>
      </c>
      <c r="E6" s="14">
        <v>92</v>
      </c>
      <c r="F6" s="14">
        <v>2020</v>
      </c>
      <c r="G6" s="14">
        <v>486</v>
      </c>
      <c r="H6" s="14">
        <v>2443</v>
      </c>
      <c r="I6" s="14">
        <v>803</v>
      </c>
      <c r="J6" s="14">
        <v>20</v>
      </c>
      <c r="K6" s="14">
        <v>323</v>
      </c>
      <c r="L6" s="14">
        <v>158</v>
      </c>
      <c r="M6" s="14">
        <v>903</v>
      </c>
      <c r="N6" s="14">
        <v>569</v>
      </c>
      <c r="O6" s="14">
        <v>2144</v>
      </c>
      <c r="P6" s="14">
        <v>2367</v>
      </c>
      <c r="Q6" s="14">
        <v>2164</v>
      </c>
      <c r="R6" s="15">
        <v>14492</v>
      </c>
    </row>
    <row r="7" spans="2:19" ht="24" customHeight="1">
      <c r="B7" s="43"/>
      <c r="C7" s="32" t="s">
        <v>30</v>
      </c>
      <c r="D7" s="33">
        <v>7362</v>
      </c>
      <c r="E7" s="14">
        <v>93</v>
      </c>
      <c r="F7" s="14">
        <v>1999</v>
      </c>
      <c r="G7" s="14">
        <v>485</v>
      </c>
      <c r="H7" s="14">
        <v>2539</v>
      </c>
      <c r="I7" s="14">
        <v>805</v>
      </c>
      <c r="J7" s="14">
        <v>21</v>
      </c>
      <c r="K7" s="14">
        <v>324</v>
      </c>
      <c r="L7" s="14">
        <v>175</v>
      </c>
      <c r="M7" s="14">
        <v>921</v>
      </c>
      <c r="N7" s="14">
        <v>576</v>
      </c>
      <c r="O7" s="14">
        <v>2068</v>
      </c>
      <c r="P7" s="14">
        <v>2989</v>
      </c>
      <c r="Q7" s="14">
        <v>1571</v>
      </c>
      <c r="R7" s="15">
        <v>14566</v>
      </c>
      <c r="S7" s="13"/>
    </row>
    <row r="8" spans="2:18" ht="24" customHeight="1">
      <c r="B8" s="46"/>
      <c r="C8" s="32" t="s">
        <v>31</v>
      </c>
      <c r="D8" s="34">
        <f aca="true" t="shared" si="0" ref="D8:Q8">D7/$R7*100</f>
        <v>50.542358918028285</v>
      </c>
      <c r="E8" s="34">
        <f t="shared" si="0"/>
        <v>0.638473156666209</v>
      </c>
      <c r="F8" s="34">
        <f t="shared" si="0"/>
        <v>13.723740216943566</v>
      </c>
      <c r="G8" s="34">
        <f t="shared" si="0"/>
        <v>3.329671838528079</v>
      </c>
      <c r="H8" s="34">
        <f t="shared" si="0"/>
        <v>17.43100370726349</v>
      </c>
      <c r="I8" s="34">
        <f t="shared" si="0"/>
        <v>5.5265687216806265</v>
      </c>
      <c r="J8" s="41">
        <f t="shared" si="0"/>
        <v>0.1441713579568859</v>
      </c>
      <c r="K8" s="34">
        <f t="shared" si="0"/>
        <v>2.224358094191954</v>
      </c>
      <c r="L8" s="34">
        <f t="shared" si="0"/>
        <v>1.201427982974049</v>
      </c>
      <c r="M8" s="34">
        <f t="shared" si="0"/>
        <v>6.322943841823424</v>
      </c>
      <c r="N8" s="34">
        <f t="shared" si="0"/>
        <v>3.954414389674585</v>
      </c>
      <c r="O8" s="34">
        <f t="shared" si="0"/>
        <v>14.197446107373334</v>
      </c>
      <c r="P8" s="34">
        <f t="shared" si="0"/>
        <v>20.520389949196762</v>
      </c>
      <c r="Q8" s="34">
        <f t="shared" si="0"/>
        <v>10.785390635727035</v>
      </c>
      <c r="R8" s="16">
        <f>+D8+SUM(N8:Q8)</f>
        <v>100</v>
      </c>
    </row>
    <row r="9" spans="2:18" ht="24" customHeight="1">
      <c r="B9" s="42" t="s">
        <v>1</v>
      </c>
      <c r="C9" s="32" t="s">
        <v>28</v>
      </c>
      <c r="D9" s="33">
        <v>6697</v>
      </c>
      <c r="E9" s="33">
        <v>80</v>
      </c>
      <c r="F9" s="33">
        <v>1870</v>
      </c>
      <c r="G9" s="33">
        <v>439</v>
      </c>
      <c r="H9" s="33">
        <v>2252</v>
      </c>
      <c r="I9" s="33">
        <v>748</v>
      </c>
      <c r="J9" s="14">
        <v>19</v>
      </c>
      <c r="K9" s="33">
        <v>284</v>
      </c>
      <c r="L9" s="33">
        <v>144</v>
      </c>
      <c r="M9" s="33">
        <v>861</v>
      </c>
      <c r="N9" s="33">
        <v>569</v>
      </c>
      <c r="O9" s="33">
        <v>1934</v>
      </c>
      <c r="P9" s="33">
        <v>2355</v>
      </c>
      <c r="Q9" s="33">
        <v>2093</v>
      </c>
      <c r="R9" s="15">
        <v>13648</v>
      </c>
    </row>
    <row r="10" spans="2:18" ht="24" customHeight="1">
      <c r="B10" s="43"/>
      <c r="C10" s="32" t="s">
        <v>30</v>
      </c>
      <c r="D10" s="33">
        <v>6792</v>
      </c>
      <c r="E10" s="33">
        <v>81</v>
      </c>
      <c r="F10" s="33">
        <v>1850</v>
      </c>
      <c r="G10" s="33">
        <v>439</v>
      </c>
      <c r="H10" s="33">
        <v>2329</v>
      </c>
      <c r="I10" s="33">
        <v>753</v>
      </c>
      <c r="J10" s="14">
        <v>20</v>
      </c>
      <c r="K10" s="33">
        <v>284</v>
      </c>
      <c r="L10" s="33">
        <v>158</v>
      </c>
      <c r="M10" s="33">
        <v>878</v>
      </c>
      <c r="N10" s="33">
        <v>576</v>
      </c>
      <c r="O10" s="33">
        <v>1864</v>
      </c>
      <c r="P10" s="33">
        <v>2976</v>
      </c>
      <c r="Q10" s="33">
        <v>1499</v>
      </c>
      <c r="R10" s="15">
        <v>13707</v>
      </c>
    </row>
    <row r="11" spans="2:18" ht="24" customHeight="1">
      <c r="B11" s="46"/>
      <c r="C11" s="32" t="s">
        <v>31</v>
      </c>
      <c r="D11" s="34">
        <f>D10/$R10*100</f>
        <v>49.55132414094988</v>
      </c>
      <c r="E11" s="34">
        <f aca="true" t="shared" si="1" ref="E11:Q11">E10/$R10*100</f>
        <v>0.5909389363099147</v>
      </c>
      <c r="F11" s="34">
        <f t="shared" si="1"/>
        <v>13.496753483621507</v>
      </c>
      <c r="G11" s="34">
        <f t="shared" si="1"/>
        <v>3.2027431239512656</v>
      </c>
      <c r="H11" s="34">
        <f t="shared" si="1"/>
        <v>16.99131830451594</v>
      </c>
      <c r="I11" s="34">
        <f t="shared" si="1"/>
        <v>5.493543444955132</v>
      </c>
      <c r="J11" s="41">
        <f t="shared" si="1"/>
        <v>0.14591084847158386</v>
      </c>
      <c r="K11" s="34">
        <f t="shared" si="1"/>
        <v>2.0719340482964905</v>
      </c>
      <c r="L11" s="34">
        <f t="shared" si="1"/>
        <v>1.1526957029255125</v>
      </c>
      <c r="M11" s="34">
        <f t="shared" si="1"/>
        <v>6.405486247902531</v>
      </c>
      <c r="N11" s="34">
        <f t="shared" si="1"/>
        <v>4.202232435981615</v>
      </c>
      <c r="O11" s="34">
        <f t="shared" si="1"/>
        <v>13.598891077551617</v>
      </c>
      <c r="P11" s="34">
        <f t="shared" si="1"/>
        <v>21.711534252571678</v>
      </c>
      <c r="Q11" s="34">
        <f t="shared" si="1"/>
        <v>10.93601809294521</v>
      </c>
      <c r="R11" s="16">
        <f>+D11+SUM(N11:Q11)</f>
        <v>100</v>
      </c>
    </row>
    <row r="12" spans="2:18" ht="24" customHeight="1">
      <c r="B12" s="42" t="s">
        <v>2</v>
      </c>
      <c r="C12" s="32" t="s">
        <v>28</v>
      </c>
      <c r="D12" s="33">
        <v>551</v>
      </c>
      <c r="E12" s="35">
        <v>12</v>
      </c>
      <c r="F12" s="35">
        <v>150</v>
      </c>
      <c r="G12" s="35">
        <v>47</v>
      </c>
      <c r="H12" s="35">
        <v>191</v>
      </c>
      <c r="I12" s="17">
        <v>55</v>
      </c>
      <c r="J12" s="14">
        <v>1</v>
      </c>
      <c r="K12" s="35">
        <v>39</v>
      </c>
      <c r="L12" s="35">
        <v>14</v>
      </c>
      <c r="M12" s="35">
        <v>42</v>
      </c>
      <c r="N12" s="17">
        <v>0</v>
      </c>
      <c r="O12" s="35">
        <v>210</v>
      </c>
      <c r="P12" s="35">
        <v>12</v>
      </c>
      <c r="Q12" s="35">
        <v>71</v>
      </c>
      <c r="R12" s="36">
        <v>844</v>
      </c>
    </row>
    <row r="13" spans="2:18" ht="24" customHeight="1">
      <c r="B13" s="43"/>
      <c r="C13" s="32" t="s">
        <v>30</v>
      </c>
      <c r="D13" s="33">
        <v>570</v>
      </c>
      <c r="E13" s="35">
        <v>12</v>
      </c>
      <c r="F13" s="35">
        <v>149</v>
      </c>
      <c r="G13" s="35">
        <v>46</v>
      </c>
      <c r="H13" s="35">
        <v>210</v>
      </c>
      <c r="I13" s="17">
        <v>52</v>
      </c>
      <c r="J13" s="14">
        <v>1</v>
      </c>
      <c r="K13" s="35">
        <v>40</v>
      </c>
      <c r="L13" s="35">
        <v>17</v>
      </c>
      <c r="M13" s="35">
        <v>43</v>
      </c>
      <c r="N13" s="17">
        <v>0</v>
      </c>
      <c r="O13" s="35">
        <v>204</v>
      </c>
      <c r="P13" s="35">
        <v>13</v>
      </c>
      <c r="Q13" s="35">
        <v>72</v>
      </c>
      <c r="R13" s="36">
        <v>859</v>
      </c>
    </row>
    <row r="14" spans="2:18" ht="24" customHeight="1" thickBot="1">
      <c r="B14" s="44"/>
      <c r="C14" s="12" t="s">
        <v>31</v>
      </c>
      <c r="D14" s="38">
        <f>D13/$R13*100</f>
        <v>66.35622817229336</v>
      </c>
      <c r="E14" s="38">
        <f aca="true" t="shared" si="2" ref="E14:Q14">E13/$R13*100</f>
        <v>1.3969732246798603</v>
      </c>
      <c r="F14" s="38">
        <f t="shared" si="2"/>
        <v>17.345750873108265</v>
      </c>
      <c r="G14" s="38">
        <f t="shared" si="2"/>
        <v>5.355064027939465</v>
      </c>
      <c r="H14" s="38">
        <f t="shared" si="2"/>
        <v>24.447031431897557</v>
      </c>
      <c r="I14" s="38">
        <f t="shared" si="2"/>
        <v>6.053550640279394</v>
      </c>
      <c r="J14" s="38">
        <f t="shared" si="2"/>
        <v>0.11641443538998836</v>
      </c>
      <c r="K14" s="38">
        <f t="shared" si="2"/>
        <v>4.656577415599535</v>
      </c>
      <c r="L14" s="38">
        <f t="shared" si="2"/>
        <v>1.979045401629802</v>
      </c>
      <c r="M14" s="38">
        <f t="shared" si="2"/>
        <v>5.005820721769499</v>
      </c>
      <c r="N14" s="39" t="s">
        <v>29</v>
      </c>
      <c r="O14" s="38">
        <f t="shared" si="2"/>
        <v>23.748544819557626</v>
      </c>
      <c r="P14" s="38">
        <f t="shared" si="2"/>
        <v>1.5133876600698486</v>
      </c>
      <c r="Q14" s="38">
        <f t="shared" si="2"/>
        <v>8.381839348079161</v>
      </c>
      <c r="R14" s="40">
        <f>+D14+SUM(N14:Q14)</f>
        <v>100</v>
      </c>
    </row>
    <row r="15" ht="12">
      <c r="C15" s="37"/>
    </row>
  </sheetData>
  <sheetProtection/>
  <mergeCells count="4">
    <mergeCell ref="B12:B14"/>
    <mergeCell ref="R3:R4"/>
    <mergeCell ref="B6:B8"/>
    <mergeCell ref="B9:B11"/>
  </mergeCells>
  <printOptions/>
  <pageMargins left="0.7874015748031497" right="0.7874015748031497" top="0.7874015748031497" bottom="0.5905511811023623" header="0.6299212598425197" footer="0.5118110236220472"/>
  <pageSetup fitToWidth="2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2017-03-01T04:36:04Z</cp:lastPrinted>
  <dcterms:created xsi:type="dcterms:W3CDTF">2000-12-22T00:58:05Z</dcterms:created>
  <dcterms:modified xsi:type="dcterms:W3CDTF">2017-03-02T07:21:17Z</dcterms:modified>
  <cp:category/>
  <cp:version/>
  <cp:contentType/>
  <cp:contentStatus/>
</cp:coreProperties>
</file>