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65" windowWidth="15330" windowHeight="1980" tabRatio="718" activeTab="0"/>
  </bookViews>
  <sheets>
    <sheet name="2" sheetId="1" r:id="rId1"/>
  </sheets>
  <definedNames>
    <definedName name="_xlnm.Print_Area" localSheetId="0">'2'!$A$1:$R$15</definedName>
  </definedNames>
  <calcPr fullCalcOnLoad="1"/>
</workbook>
</file>

<file path=xl/sharedStrings.xml><?xml version="1.0" encoding="utf-8"?>
<sst xmlns="http://schemas.openxmlformats.org/spreadsheetml/2006/main" count="41" uniqueCount="32">
  <si>
    <t>団体区分</t>
  </si>
  <si>
    <t>項目</t>
  </si>
  <si>
    <t>市</t>
  </si>
  <si>
    <t>職員区分</t>
  </si>
  <si>
    <t>技能労務職</t>
  </si>
  <si>
    <t>臨時職員</t>
  </si>
  <si>
    <t>一般行政職</t>
  </si>
  <si>
    <t>医療技師</t>
  </si>
  <si>
    <t>看護・保健職</t>
  </si>
  <si>
    <t>高等学校</t>
  </si>
  <si>
    <t>小中学校</t>
  </si>
  <si>
    <t>その他の</t>
  </si>
  <si>
    <t>歯科医師</t>
  </si>
  <si>
    <t>職</t>
  </si>
  <si>
    <t>薬 剤 師</t>
  </si>
  <si>
    <t>２　団体区分別 ・ 職種別職員数</t>
  </si>
  <si>
    <t>税　務　職</t>
  </si>
  <si>
    <t>福　祉　職</t>
  </si>
  <si>
    <t>消　防　職</t>
  </si>
  <si>
    <t>企　業　職</t>
  </si>
  <si>
    <t>幼　稚　園</t>
  </si>
  <si>
    <t>教　育　職</t>
  </si>
  <si>
    <t>医　　  師</t>
  </si>
  <si>
    <t>合　　　計</t>
  </si>
  <si>
    <t>町</t>
  </si>
  <si>
    <t>市町計</t>
  </si>
  <si>
    <t>特定任期付</t>
  </si>
  <si>
    <t>職　　    員</t>
  </si>
  <si>
    <t>特別支援・専修・各種</t>
  </si>
  <si>
    <t>27　　　　年</t>
  </si>
  <si>
    <t>28　　　　年</t>
  </si>
  <si>
    <t>28年の構成比率(％)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</si>
</sst>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);[Red]\(#,##0\)"/>
    <numFmt numFmtId="179" formatCode="#,##0_);\(#,##0\)"/>
    <numFmt numFmtId="180" formatCode="\(0.0\);[Red]\(0.0\)"/>
    <numFmt numFmtId="181" formatCode="0_);[Red]\(0\)"/>
    <numFmt numFmtId="182" formatCode="#,##0_ ;[Red]\-#,##0\ "/>
    <numFmt numFmtId="183" formatCode="0.0_ ;[Red]\-0.0\ "/>
    <numFmt numFmtId="184" formatCode="0_ "/>
    <numFmt numFmtId="185" formatCode="0_ ;[Red]\-0\ "/>
    <numFmt numFmtId="186" formatCode="0.00_);[Red]\(0.00\)"/>
    <numFmt numFmtId="187" formatCode="#,##0_ "/>
    <numFmt numFmtId="188" formatCode="0.0_ "/>
    <numFmt numFmtId="189" formatCode="#,##0.0_ ;[Red]\-#,##0.0\ "/>
    <numFmt numFmtId="190" formatCode="#,##0.0;&quot;△ &quot;#,##0.0"/>
    <numFmt numFmtId="191" formatCode="#,##0;&quot;△ &quot;#,##0"/>
    <numFmt numFmtId="192" formatCode="#,##0.0_);[Red]\(#,##0.0\)"/>
    <numFmt numFmtId="193" formatCode="_ * #,##0_ ;_ * &quot;△&quot;#,##0_ ;_ * &quot;-&quot;_ ;_ @_ "/>
    <numFmt numFmtId="194" formatCode="0.0%"/>
    <numFmt numFmtId="195" formatCode="0.&quot;00&quot;"/>
    <numFmt numFmtId="196" formatCode="#,##0.&quot;00&quot;"/>
    <numFmt numFmtId="197" formatCode="#,###&quot; &quot;"/>
    <numFmt numFmtId="198" formatCode="0.0000_);[Red]\(0.0000\)"/>
    <numFmt numFmtId="199" formatCode="0.000_ "/>
    <numFmt numFmtId="200" formatCode="0.000_);[Red]\(0.000\)"/>
    <numFmt numFmtId="201" formatCode="0.0000_ ;[Red]\-0.0000\ "/>
    <numFmt numFmtId="202" formatCode="_-* #,##0_-;\-* #,##0_-;_-* &quot;-&quot;_-;_-@_-"/>
  </numFmts>
  <fonts count="40">
    <font>
      <sz val="10"/>
      <name val="ＭＳ ゴシック"/>
      <family val="3"/>
    </font>
    <font>
      <sz val="6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2" fillId="0" borderId="18" xfId="0" applyFont="1" applyBorder="1" applyAlignment="1">
      <alignment shrinkToFit="1"/>
    </xf>
    <xf numFmtId="0" fontId="2" fillId="0" borderId="11" xfId="0" applyFont="1" applyBorder="1" applyAlignment="1">
      <alignment vertical="top" shrinkToFit="1"/>
    </xf>
    <xf numFmtId="0" fontId="2" fillId="0" borderId="18" xfId="0" applyFont="1" applyBorder="1" applyAlignment="1">
      <alignment horizontal="center" shrinkToFit="1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 vertical="top" shrinkToFi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188" fontId="0" fillId="0" borderId="0" xfId="0" applyNumberFormat="1" applyAlignment="1">
      <alignment vertical="center"/>
    </xf>
    <xf numFmtId="0" fontId="4" fillId="0" borderId="0" xfId="61" applyFont="1" applyAlignment="1">
      <alignment vertical="center"/>
      <protection/>
    </xf>
    <xf numFmtId="0" fontId="0" fillId="0" borderId="0" xfId="61">
      <alignment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vertical="center" shrinkToFit="1"/>
      <protection/>
    </xf>
    <xf numFmtId="0" fontId="2" fillId="0" borderId="0" xfId="61" applyFont="1" applyBorder="1" applyAlignment="1">
      <alignment shrinkToFit="1"/>
      <protection/>
    </xf>
    <xf numFmtId="0" fontId="2" fillId="0" borderId="0" xfId="61" applyFont="1" applyBorder="1" applyAlignment="1">
      <alignment horizontal="center" shrinkToFit="1"/>
      <protection/>
    </xf>
    <xf numFmtId="0" fontId="2" fillId="0" borderId="0" xfId="61" applyFont="1" applyBorder="1" applyAlignment="1">
      <alignment horizontal="center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right" vertical="center" shrinkToFit="1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vertical="top" shrinkToFit="1"/>
      <protection/>
    </xf>
    <xf numFmtId="0" fontId="2" fillId="0" borderId="0" xfId="61" applyFont="1" applyBorder="1" applyAlignment="1">
      <alignment horizontal="center" vertical="top" shrinkToFit="1"/>
      <protection/>
    </xf>
    <xf numFmtId="0" fontId="2" fillId="0" borderId="0" xfId="61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 vertical="center"/>
    </xf>
    <xf numFmtId="182" fontId="3" fillId="0" borderId="0" xfId="48" applyNumberFormat="1" applyFont="1" applyBorder="1" applyAlignment="1">
      <alignment vertical="center"/>
    </xf>
    <xf numFmtId="182" fontId="3" fillId="0" borderId="0" xfId="50" applyNumberFormat="1" applyFont="1" applyBorder="1" applyAlignment="1">
      <alignment vertical="center"/>
    </xf>
    <xf numFmtId="198" fontId="5" fillId="0" borderId="0" xfId="61" applyNumberFormat="1" applyFont="1" applyBorder="1" applyAlignment="1">
      <alignment vertical="center"/>
      <protection/>
    </xf>
    <xf numFmtId="177" fontId="3" fillId="0" borderId="0" xfId="61" applyNumberFormat="1" applyFont="1" applyBorder="1" applyAlignment="1">
      <alignment vertical="center"/>
      <protection/>
    </xf>
    <xf numFmtId="0" fontId="0" fillId="0" borderId="0" xfId="61" applyBorder="1">
      <alignment/>
      <protection/>
    </xf>
    <xf numFmtId="198" fontId="0" fillId="0" borderId="0" xfId="61" applyNumberFormat="1" applyBorder="1">
      <alignment/>
      <protection/>
    </xf>
    <xf numFmtId="182" fontId="3" fillId="0" borderId="20" xfId="48" applyNumberFormat="1" applyFont="1" applyFill="1" applyBorder="1" applyAlignment="1">
      <alignment vertical="center"/>
    </xf>
    <xf numFmtId="182" fontId="3" fillId="0" borderId="21" xfId="48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82" fontId="3" fillId="0" borderId="22" xfId="48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H23給与実態調査(行財政調査年報）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3給与実態調査(行財政調査年報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550" y="428625"/>
          <a:ext cx="7429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9550" y="428625"/>
          <a:ext cx="2095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B1:AJ14"/>
  <sheetViews>
    <sheetView tabSelected="1" view="pageBreakPreview" zoomScaleNormal="75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2.75390625" style="0" customWidth="1"/>
    <col min="2" max="2" width="9.75390625" style="0" customWidth="1"/>
    <col min="3" max="3" width="17.75390625" style="0" customWidth="1"/>
    <col min="4" max="18" width="10.625" style="0" customWidth="1"/>
    <col min="19" max="19" width="9.875" style="0" bestFit="1" customWidth="1"/>
    <col min="21" max="21" width="12.625" style="0" customWidth="1"/>
    <col min="22" max="22" width="10.625" style="0" bestFit="1" customWidth="1"/>
    <col min="23" max="23" width="9.625" style="0" bestFit="1" customWidth="1"/>
    <col min="24" max="24" width="10.625" style="0" bestFit="1" customWidth="1"/>
    <col min="25" max="25" width="9.625" style="0" bestFit="1" customWidth="1"/>
    <col min="26" max="26" width="10.625" style="0" bestFit="1" customWidth="1"/>
    <col min="27" max="27" width="10.25390625" style="0" bestFit="1" customWidth="1"/>
    <col min="28" max="28" width="9.625" style="0" bestFit="1" customWidth="1"/>
    <col min="29" max="29" width="10.375" style="0" bestFit="1" customWidth="1"/>
    <col min="30" max="32" width="9.625" style="0" bestFit="1" customWidth="1"/>
    <col min="33" max="35" width="10.625" style="0" bestFit="1" customWidth="1"/>
  </cols>
  <sheetData>
    <row r="1" spans="2:36" ht="33.75" customHeight="1" thickBot="1">
      <c r="B1" s="19" t="s">
        <v>15</v>
      </c>
      <c r="T1" s="28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2:36" s="1" customFormat="1" ht="18" customHeight="1">
      <c r="B2" s="2"/>
      <c r="C2" s="10" t="s">
        <v>3</v>
      </c>
      <c r="D2" s="16"/>
      <c r="E2" s="16"/>
      <c r="F2" s="20" t="s">
        <v>22</v>
      </c>
      <c r="G2" s="20" t="s">
        <v>7</v>
      </c>
      <c r="H2" s="16"/>
      <c r="I2" s="17"/>
      <c r="J2" s="17"/>
      <c r="K2" s="17"/>
      <c r="L2" s="16"/>
      <c r="M2" s="22" t="s">
        <v>9</v>
      </c>
      <c r="N2" s="22" t="s">
        <v>10</v>
      </c>
      <c r="O2" s="23" t="s">
        <v>11</v>
      </c>
      <c r="P2" s="23" t="s">
        <v>26</v>
      </c>
      <c r="Q2" s="17"/>
      <c r="R2" s="11"/>
      <c r="T2" s="31"/>
      <c r="U2" s="30"/>
      <c r="V2" s="32"/>
      <c r="W2" s="32"/>
      <c r="X2" s="33"/>
      <c r="Y2" s="33"/>
      <c r="Z2" s="32"/>
      <c r="AA2" s="31"/>
      <c r="AB2" s="31"/>
      <c r="AC2" s="31"/>
      <c r="AD2" s="32"/>
      <c r="AE2" s="34"/>
      <c r="AF2" s="34"/>
      <c r="AG2" s="35"/>
      <c r="AH2" s="35"/>
      <c r="AI2" s="31"/>
      <c r="AJ2" s="31"/>
    </row>
    <row r="3" spans="2:36" s="1" customFormat="1" ht="18" customHeight="1">
      <c r="B3" s="8"/>
      <c r="C3" s="6"/>
      <c r="D3" s="12" t="s">
        <v>6</v>
      </c>
      <c r="E3" s="4" t="s">
        <v>16</v>
      </c>
      <c r="F3" s="18" t="s">
        <v>13</v>
      </c>
      <c r="G3" s="18" t="s">
        <v>13</v>
      </c>
      <c r="H3" s="4" t="s">
        <v>8</v>
      </c>
      <c r="I3" s="3" t="s">
        <v>17</v>
      </c>
      <c r="J3" s="3" t="s">
        <v>18</v>
      </c>
      <c r="K3" s="3" t="s">
        <v>19</v>
      </c>
      <c r="L3" s="4" t="s">
        <v>4</v>
      </c>
      <c r="M3" s="4" t="s">
        <v>28</v>
      </c>
      <c r="N3" s="4" t="s">
        <v>20</v>
      </c>
      <c r="O3" s="3"/>
      <c r="P3" s="3"/>
      <c r="Q3" s="3" t="s">
        <v>5</v>
      </c>
      <c r="R3" s="14" t="s">
        <v>23</v>
      </c>
      <c r="T3" s="31"/>
      <c r="U3" s="30"/>
      <c r="V3" s="32"/>
      <c r="W3" s="36"/>
      <c r="X3" s="37"/>
      <c r="Y3" s="37"/>
      <c r="Z3" s="36"/>
      <c r="AA3" s="38"/>
      <c r="AB3" s="38"/>
      <c r="AC3" s="38"/>
      <c r="AD3" s="36"/>
      <c r="AE3" s="36"/>
      <c r="AF3" s="36"/>
      <c r="AG3" s="38"/>
      <c r="AH3" s="38"/>
      <c r="AI3" s="38"/>
      <c r="AJ3" s="38"/>
    </row>
    <row r="4" spans="2:36" s="1" customFormat="1" ht="18" customHeight="1">
      <c r="B4" s="7" t="s">
        <v>0</v>
      </c>
      <c r="C4" s="9" t="s">
        <v>1</v>
      </c>
      <c r="D4" s="12"/>
      <c r="E4" s="12"/>
      <c r="F4" s="21" t="s">
        <v>12</v>
      </c>
      <c r="G4" s="21" t="s">
        <v>14</v>
      </c>
      <c r="H4" s="12"/>
      <c r="I4" s="13"/>
      <c r="J4" s="13"/>
      <c r="K4" s="13"/>
      <c r="L4" s="12"/>
      <c r="M4" s="24" t="s">
        <v>21</v>
      </c>
      <c r="N4" s="24" t="s">
        <v>21</v>
      </c>
      <c r="O4" s="25" t="s">
        <v>21</v>
      </c>
      <c r="P4" s="25" t="s">
        <v>27</v>
      </c>
      <c r="Q4" s="13"/>
      <c r="R4" s="15"/>
      <c r="T4" s="38"/>
      <c r="U4" s="31"/>
      <c r="V4" s="32"/>
      <c r="W4" s="32"/>
      <c r="X4" s="39"/>
      <c r="Y4" s="39"/>
      <c r="Z4" s="32"/>
      <c r="AA4" s="31"/>
      <c r="AB4" s="31"/>
      <c r="AC4" s="31"/>
      <c r="AD4" s="32"/>
      <c r="AE4" s="40"/>
      <c r="AF4" s="40"/>
      <c r="AG4" s="41"/>
      <c r="AH4" s="41"/>
      <c r="AI4" s="31"/>
      <c r="AJ4" s="31"/>
    </row>
    <row r="5" spans="2:36" s="1" customFormat="1" ht="24" customHeight="1">
      <c r="B5" s="56" t="s">
        <v>25</v>
      </c>
      <c r="C5" s="5" t="s">
        <v>29</v>
      </c>
      <c r="D5" s="49">
        <v>6240</v>
      </c>
      <c r="E5" s="49">
        <v>499</v>
      </c>
      <c r="F5" s="49">
        <v>162</v>
      </c>
      <c r="G5" s="49">
        <v>270</v>
      </c>
      <c r="H5" s="49">
        <v>1412</v>
      </c>
      <c r="I5" s="49">
        <v>1391</v>
      </c>
      <c r="J5" s="49">
        <v>566</v>
      </c>
      <c r="K5" s="49">
        <v>2378</v>
      </c>
      <c r="L5" s="49">
        <v>441</v>
      </c>
      <c r="M5" s="49">
        <v>24</v>
      </c>
      <c r="N5" s="49">
        <v>852</v>
      </c>
      <c r="O5" s="49">
        <v>250</v>
      </c>
      <c r="P5" s="49">
        <v>7</v>
      </c>
      <c r="Q5" s="49">
        <v>0</v>
      </c>
      <c r="R5" s="50">
        <v>14492</v>
      </c>
      <c r="T5" s="61"/>
      <c r="U5" s="4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4"/>
    </row>
    <row r="6" spans="2:36" s="1" customFormat="1" ht="24" customHeight="1">
      <c r="B6" s="57"/>
      <c r="C6" s="5" t="s">
        <v>30</v>
      </c>
      <c r="D6" s="49">
        <v>6251</v>
      </c>
      <c r="E6" s="49">
        <v>498</v>
      </c>
      <c r="F6" s="49">
        <v>108</v>
      </c>
      <c r="G6" s="49">
        <v>181</v>
      </c>
      <c r="H6" s="49">
        <v>1022</v>
      </c>
      <c r="I6" s="49">
        <v>1454</v>
      </c>
      <c r="J6" s="49">
        <v>572</v>
      </c>
      <c r="K6" s="49">
        <v>3001</v>
      </c>
      <c r="L6" s="49">
        <v>399</v>
      </c>
      <c r="M6" s="49">
        <v>25</v>
      </c>
      <c r="N6" s="49">
        <v>792</v>
      </c>
      <c r="O6" s="49">
        <v>254</v>
      </c>
      <c r="P6" s="49">
        <v>9</v>
      </c>
      <c r="Q6" s="49">
        <v>0</v>
      </c>
      <c r="R6" s="50">
        <v>14566</v>
      </c>
      <c r="T6" s="61"/>
      <c r="U6" s="42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4"/>
    </row>
    <row r="7" spans="2:36" s="1" customFormat="1" ht="24" customHeight="1">
      <c r="B7" s="58"/>
      <c r="C7" s="5" t="s">
        <v>31</v>
      </c>
      <c r="D7" s="51">
        <f>D6/$R6*100</f>
        <v>42.915007551833035</v>
      </c>
      <c r="E7" s="51">
        <f aca="true" t="shared" si="0" ref="E7:Q7">E6/$R6*100</f>
        <v>3.418920774406151</v>
      </c>
      <c r="F7" s="51">
        <f t="shared" si="0"/>
        <v>0.7414526980639846</v>
      </c>
      <c r="G7" s="51">
        <f t="shared" si="0"/>
        <v>1.2426197995331596</v>
      </c>
      <c r="H7" s="51">
        <f t="shared" si="0"/>
        <v>7.016339420568447</v>
      </c>
      <c r="I7" s="51">
        <f t="shared" si="0"/>
        <v>9.982150212824385</v>
      </c>
      <c r="J7" s="51">
        <f t="shared" si="0"/>
        <v>3.926953178635178</v>
      </c>
      <c r="K7" s="51">
        <f t="shared" si="0"/>
        <v>20.602773582314978</v>
      </c>
      <c r="L7" s="51">
        <f t="shared" si="0"/>
        <v>2.739255801180832</v>
      </c>
      <c r="M7" s="51">
        <f t="shared" si="0"/>
        <v>0.17163256899629273</v>
      </c>
      <c r="N7" s="51">
        <f t="shared" si="0"/>
        <v>5.437319785802554</v>
      </c>
      <c r="O7" s="51">
        <f t="shared" si="0"/>
        <v>1.7437869010023341</v>
      </c>
      <c r="P7" s="51">
        <f t="shared" si="0"/>
        <v>0.06178772483866539</v>
      </c>
      <c r="Q7" s="51">
        <f t="shared" si="0"/>
        <v>0</v>
      </c>
      <c r="R7" s="52">
        <f>SUM(D7:Q7)</f>
        <v>100</v>
      </c>
      <c r="S7" s="27"/>
      <c r="T7" s="61"/>
      <c r="U7" s="42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6"/>
    </row>
    <row r="8" spans="2:36" s="1" customFormat="1" ht="24" customHeight="1">
      <c r="B8" s="56" t="s">
        <v>2</v>
      </c>
      <c r="C8" s="5" t="s">
        <v>29</v>
      </c>
      <c r="D8" s="49">
        <v>5736</v>
      </c>
      <c r="E8" s="49">
        <v>446</v>
      </c>
      <c r="F8" s="49">
        <v>161</v>
      </c>
      <c r="G8" s="49">
        <v>268</v>
      </c>
      <c r="H8" s="49">
        <v>1369</v>
      </c>
      <c r="I8" s="49">
        <v>1291</v>
      </c>
      <c r="J8" s="49">
        <v>566</v>
      </c>
      <c r="K8" s="49">
        <v>2366</v>
      </c>
      <c r="L8" s="49">
        <v>403</v>
      </c>
      <c r="M8" s="49">
        <v>24</v>
      </c>
      <c r="N8" s="49">
        <v>777</v>
      </c>
      <c r="O8" s="49">
        <v>234</v>
      </c>
      <c r="P8" s="49">
        <v>7</v>
      </c>
      <c r="Q8" s="49">
        <v>0</v>
      </c>
      <c r="R8" s="50">
        <v>13648</v>
      </c>
      <c r="T8" s="61"/>
      <c r="U8" s="42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4"/>
    </row>
    <row r="9" spans="2:36" s="1" customFormat="1" ht="24" customHeight="1">
      <c r="B9" s="57"/>
      <c r="C9" s="5" t="s">
        <v>30</v>
      </c>
      <c r="D9" s="49">
        <v>5744</v>
      </c>
      <c r="E9" s="49">
        <v>446</v>
      </c>
      <c r="F9" s="49">
        <v>107</v>
      </c>
      <c r="G9" s="49">
        <v>179</v>
      </c>
      <c r="H9" s="49">
        <v>978</v>
      </c>
      <c r="I9" s="49">
        <v>1338</v>
      </c>
      <c r="J9" s="49">
        <v>572</v>
      </c>
      <c r="K9" s="49">
        <v>2988</v>
      </c>
      <c r="L9" s="49">
        <v>363</v>
      </c>
      <c r="M9" s="49">
        <v>25</v>
      </c>
      <c r="N9" s="49">
        <v>720</v>
      </c>
      <c r="O9" s="49">
        <v>238</v>
      </c>
      <c r="P9" s="49">
        <v>9</v>
      </c>
      <c r="Q9" s="49">
        <v>0</v>
      </c>
      <c r="R9" s="50">
        <v>13707</v>
      </c>
      <c r="T9" s="61"/>
      <c r="U9" s="4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4"/>
    </row>
    <row r="10" spans="2:36" s="1" customFormat="1" ht="24" customHeight="1">
      <c r="B10" s="58"/>
      <c r="C10" s="5" t="s">
        <v>31</v>
      </c>
      <c r="D10" s="51">
        <f>D9/$R9*100</f>
        <v>41.90559568103889</v>
      </c>
      <c r="E10" s="51">
        <f aca="true" t="shared" si="1" ref="E10:Q10">E9/$R9*100</f>
        <v>3.25381192091632</v>
      </c>
      <c r="F10" s="51">
        <f t="shared" si="1"/>
        <v>0.7806230393229737</v>
      </c>
      <c r="G10" s="51">
        <f t="shared" si="1"/>
        <v>1.3059020938206756</v>
      </c>
      <c r="H10" s="51">
        <f t="shared" si="1"/>
        <v>7.135040490260451</v>
      </c>
      <c r="I10" s="51">
        <f t="shared" si="1"/>
        <v>9.76143576274896</v>
      </c>
      <c r="J10" s="51">
        <f t="shared" si="1"/>
        <v>4.173050266287298</v>
      </c>
      <c r="K10" s="51">
        <f t="shared" si="1"/>
        <v>21.79908076165463</v>
      </c>
      <c r="L10" s="51">
        <f t="shared" si="1"/>
        <v>2.6482818997592474</v>
      </c>
      <c r="M10" s="51">
        <f t="shared" si="1"/>
        <v>0.18238856058947983</v>
      </c>
      <c r="N10" s="51">
        <f t="shared" si="1"/>
        <v>5.252790544977019</v>
      </c>
      <c r="O10" s="51">
        <f t="shared" si="1"/>
        <v>1.736339096811848</v>
      </c>
      <c r="P10" s="51">
        <f t="shared" si="1"/>
        <v>0.06565988181221273</v>
      </c>
      <c r="Q10" s="51">
        <f t="shared" si="1"/>
        <v>0</v>
      </c>
      <c r="R10" s="52">
        <f>SUM(D10:Q10)</f>
        <v>99.99999999999999</v>
      </c>
      <c r="S10" s="27"/>
      <c r="T10" s="61"/>
      <c r="U10" s="42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6"/>
    </row>
    <row r="11" spans="2:36" s="1" customFormat="1" ht="24" customHeight="1">
      <c r="B11" s="56" t="s">
        <v>24</v>
      </c>
      <c r="C11" s="5" t="s">
        <v>29</v>
      </c>
      <c r="D11" s="53">
        <v>504</v>
      </c>
      <c r="E11" s="53">
        <v>53</v>
      </c>
      <c r="F11" s="53">
        <v>1</v>
      </c>
      <c r="G11" s="53">
        <v>2</v>
      </c>
      <c r="H11" s="53">
        <v>43</v>
      </c>
      <c r="I11" s="53">
        <v>100</v>
      </c>
      <c r="J11" s="53">
        <v>0</v>
      </c>
      <c r="K11" s="53">
        <v>12</v>
      </c>
      <c r="L11" s="53">
        <v>38</v>
      </c>
      <c r="M11" s="53">
        <v>0</v>
      </c>
      <c r="N11" s="53">
        <v>75</v>
      </c>
      <c r="O11" s="53">
        <v>16</v>
      </c>
      <c r="P11" s="53">
        <v>0</v>
      </c>
      <c r="Q11" s="53">
        <v>0</v>
      </c>
      <c r="R11" s="50">
        <v>844</v>
      </c>
      <c r="T11" s="61"/>
      <c r="U11" s="4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4"/>
    </row>
    <row r="12" spans="2:36" s="1" customFormat="1" ht="24" customHeight="1">
      <c r="B12" s="59"/>
      <c r="C12" s="5" t="s">
        <v>30</v>
      </c>
      <c r="D12" s="53">
        <v>507</v>
      </c>
      <c r="E12" s="53">
        <v>52</v>
      </c>
      <c r="F12" s="53">
        <v>1</v>
      </c>
      <c r="G12" s="53">
        <v>2</v>
      </c>
      <c r="H12" s="53">
        <v>44</v>
      </c>
      <c r="I12" s="53">
        <v>116</v>
      </c>
      <c r="J12" s="53">
        <v>0</v>
      </c>
      <c r="K12" s="53">
        <v>13</v>
      </c>
      <c r="L12" s="53">
        <v>36</v>
      </c>
      <c r="M12" s="53">
        <v>0</v>
      </c>
      <c r="N12" s="53">
        <v>72</v>
      </c>
      <c r="O12" s="53">
        <v>16</v>
      </c>
      <c r="P12" s="53">
        <v>0</v>
      </c>
      <c r="Q12" s="53">
        <v>0</v>
      </c>
      <c r="R12" s="50">
        <v>859</v>
      </c>
      <c r="T12" s="62"/>
      <c r="U12" s="4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4"/>
    </row>
    <row r="13" spans="2:36" s="1" customFormat="1" ht="24" customHeight="1" thickBot="1">
      <c r="B13" s="60"/>
      <c r="C13" s="26" t="s">
        <v>31</v>
      </c>
      <c r="D13" s="55">
        <f>D12/$R12*100</f>
        <v>59.022118742724096</v>
      </c>
      <c r="E13" s="55">
        <f aca="true" t="shared" si="2" ref="E13:Q13">E12/$R12*100</f>
        <v>6.053550640279394</v>
      </c>
      <c r="F13" s="55">
        <f t="shared" si="2"/>
        <v>0.11641443538998836</v>
      </c>
      <c r="G13" s="55">
        <f t="shared" si="2"/>
        <v>0.23282887077997672</v>
      </c>
      <c r="H13" s="55">
        <f t="shared" si="2"/>
        <v>5.122235157159487</v>
      </c>
      <c r="I13" s="55">
        <f t="shared" si="2"/>
        <v>13.50407450523865</v>
      </c>
      <c r="J13" s="55">
        <f t="shared" si="2"/>
        <v>0</v>
      </c>
      <c r="K13" s="55">
        <f t="shared" si="2"/>
        <v>1.5133876600698486</v>
      </c>
      <c r="L13" s="55">
        <f t="shared" si="2"/>
        <v>4.190919674039581</v>
      </c>
      <c r="M13" s="55">
        <f t="shared" si="2"/>
        <v>0</v>
      </c>
      <c r="N13" s="55">
        <f t="shared" si="2"/>
        <v>8.381839348079161</v>
      </c>
      <c r="O13" s="55">
        <f t="shared" si="2"/>
        <v>1.8626309662398137</v>
      </c>
      <c r="P13" s="55">
        <f t="shared" si="2"/>
        <v>0</v>
      </c>
      <c r="Q13" s="55">
        <f t="shared" si="2"/>
        <v>0</v>
      </c>
      <c r="R13" s="54">
        <f>SUM(D13:Q13)</f>
        <v>99.99999999999999</v>
      </c>
      <c r="S13" s="27"/>
      <c r="T13" s="62"/>
      <c r="U13" s="42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6"/>
    </row>
    <row r="14" spans="20:36" ht="18" customHeight="1">
      <c r="T14" s="47"/>
      <c r="U14" s="47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7"/>
    </row>
  </sheetData>
  <sheetProtection/>
  <mergeCells count="6">
    <mergeCell ref="B5:B7"/>
    <mergeCell ref="B8:B10"/>
    <mergeCell ref="B11:B13"/>
    <mergeCell ref="T5:T7"/>
    <mergeCell ref="T8:T10"/>
    <mergeCell ref="T11:T13"/>
  </mergeCells>
  <printOptions/>
  <pageMargins left="0.7874015748031497" right="0.7874015748031497" top="0.7874015748031497" bottom="0.5905511811023623" header="0.6299212598425197" footer="0.5118110236220472"/>
  <pageSetup fitToWidth="2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2017-03-02T06:42:40Z</cp:lastPrinted>
  <dcterms:created xsi:type="dcterms:W3CDTF">2000-12-22T00:58:05Z</dcterms:created>
  <dcterms:modified xsi:type="dcterms:W3CDTF">2017-03-02T07:21:07Z</dcterms:modified>
  <cp:category/>
  <cp:version/>
  <cp:contentType/>
  <cp:contentStatus/>
</cp:coreProperties>
</file>