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4820" windowHeight="790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<sst xmlns="http://schemas.openxmlformats.org/spreadsheetml/2006/main" count="52" uniqueCount="35">
  <si>
    <t>職　員　数　(人)</t>
  </si>
  <si>
    <t>対前年増減数(人)</t>
  </si>
  <si>
    <t>対前年増減比(％)</t>
  </si>
  <si>
    <t>構　成　比　(％)</t>
  </si>
  <si>
    <t>１　団体区分別職員数</t>
  </si>
  <si>
    <t>年(4月1日現在)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</si>
  <si>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</si>
  <si>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</si>
  <si>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</si>
  <si>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</si>
  <si>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</si>
  <si>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</si>
  <si>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</si>
  <si>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団体区分</t>
  </si>
  <si>
    <t>項目</t>
  </si>
  <si>
    <t>全 団 体</t>
  </si>
  <si>
    <t>職　員　数　(人)</t>
  </si>
  <si>
    <t>対前年増減数(人)</t>
  </si>
  <si>
    <t>対前年増減比(％)</t>
  </si>
  <si>
    <t>構　成　比　(％)</t>
  </si>
  <si>
    <t>市</t>
  </si>
  <si>
    <t>町(村)</t>
  </si>
  <si>
    <t>一部事務組合</t>
  </si>
  <si>
    <t>職員区分</t>
  </si>
  <si>
    <t>一般職員</t>
  </si>
  <si>
    <t xml:space="preserve"> うち</t>
  </si>
  <si>
    <t>教育公務員</t>
  </si>
  <si>
    <t>臨時職員</t>
  </si>
  <si>
    <t>合　　計</t>
  </si>
  <si>
    <t>技能労務職</t>
  </si>
  <si>
    <t>市町計</t>
  </si>
  <si>
    <t>23　　　　年</t>
  </si>
  <si>
    <t>24　　　　年</t>
  </si>
  <si>
    <t>24年の構成比率(％)</t>
  </si>
  <si>
    <t>町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</si>
</sst>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#,##0_);[Red]\(#,##0\)"/>
    <numFmt numFmtId="179" formatCode="#,##0_);\(#,##0\)"/>
    <numFmt numFmtId="180" formatCode="\(0.0\);[Red]\(0.0\)"/>
    <numFmt numFmtId="181" formatCode="0_);[Red]\(0\)"/>
    <numFmt numFmtId="182" formatCode="#,##0_ ;[Red]\-#,##0\ "/>
    <numFmt numFmtId="183" formatCode="0.0_ ;[Red]\-0.0\ "/>
    <numFmt numFmtId="184" formatCode="0_ "/>
    <numFmt numFmtId="185" formatCode="0_ ;[Red]\-0\ "/>
    <numFmt numFmtId="186" formatCode="0.00_);[Red]\(0.00\)"/>
    <numFmt numFmtId="187" formatCode="#,##0_ "/>
    <numFmt numFmtId="188" formatCode="0.0_ "/>
    <numFmt numFmtId="189" formatCode="#,##0.0_ ;[Red]\-#,##0.0\ "/>
    <numFmt numFmtId="190" formatCode="#,##0.0;&quot;△ &quot;#,##0.0"/>
    <numFmt numFmtId="191" formatCode="#,##0;&quot;△ &quot;#,##0"/>
    <numFmt numFmtId="192" formatCode="#,##0.0_);[Red]\(#,##0.0\)"/>
    <numFmt numFmtId="193" formatCode="_ * #,##0_ ;_ * &quot;△&quot;#,##0_ ;_ * &quot;-&quot;_ ;_ @_ "/>
    <numFmt numFmtId="194" formatCode="0.0%"/>
    <numFmt numFmtId="195" formatCode="0.&quot;00&quot;"/>
    <numFmt numFmtId="196" formatCode="#,##0.&quot;00&quot;"/>
    <numFmt numFmtId="197" formatCode="#,###&quot; &quot;"/>
    <numFmt numFmtId="198" formatCode="0.0000_);[Red]\(0.0000\)"/>
    <numFmt numFmtId="199" formatCode="0.000_ "/>
  </numFmts>
  <fonts count="5">
    <font>
      <sz val="10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90" fontId="0" fillId="0" borderId="0" xfId="0" applyNumberFormat="1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0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horizontal="right" vertical="center"/>
    </xf>
    <xf numFmtId="190" fontId="0" fillId="0" borderId="0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191" fontId="4" fillId="0" borderId="12" xfId="16" applyNumberFormat="1" applyFont="1" applyFill="1" applyBorder="1" applyAlignment="1">
      <alignment horizontal="right" vertical="center"/>
    </xf>
    <xf numFmtId="191" fontId="4" fillId="0" borderId="15" xfId="16" applyNumberFormat="1" applyFont="1" applyFill="1" applyBorder="1" applyAlignment="1">
      <alignment horizontal="right" vertical="center"/>
    </xf>
    <xf numFmtId="191" fontId="4" fillId="0" borderId="12" xfId="0" applyNumberFormat="1" applyFont="1" applyFill="1" applyBorder="1" applyAlignment="1">
      <alignment horizontal="right" vertical="center"/>
    </xf>
    <xf numFmtId="191" fontId="4" fillId="0" borderId="15" xfId="0" applyNumberFormat="1" applyFont="1" applyFill="1" applyBorder="1" applyAlignment="1">
      <alignment horizontal="right" vertical="center"/>
    </xf>
    <xf numFmtId="190" fontId="4" fillId="0" borderId="12" xfId="0" applyNumberFormat="1" applyFont="1" applyFill="1" applyBorder="1" applyAlignment="1">
      <alignment horizontal="right" vertical="center"/>
    </xf>
    <xf numFmtId="190" fontId="4" fillId="0" borderId="15" xfId="0" applyNumberFormat="1" applyFont="1" applyFill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3" fillId="0" borderId="18" xfId="0" applyFont="1" applyBorder="1" applyAlignment="1">
      <alignment horizontal="center" vertical="center" textRotation="255" wrapText="1"/>
    </xf>
    <xf numFmtId="0" fontId="0" fillId="0" borderId="18" xfId="0" applyFont="1" applyBorder="1" applyAlignment="1">
      <alignment vertical="center" textRotation="255"/>
    </xf>
    <xf numFmtId="0" fontId="0" fillId="0" borderId="19" xfId="0" applyFont="1" applyBorder="1" applyAlignment="1">
      <alignment vertical="center" textRotation="255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90" fontId="4" fillId="0" borderId="13" xfId="0" applyNumberFormat="1" applyFont="1" applyFill="1" applyBorder="1" applyAlignment="1">
      <alignment horizontal="right" vertical="center"/>
    </xf>
    <xf numFmtId="190" fontId="4" fillId="0" borderId="20" xfId="0" applyNumberFormat="1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191" fontId="4" fillId="0" borderId="12" xfId="16" applyNumberFormat="1" applyFont="1" applyBorder="1" applyAlignment="1">
      <alignment horizontal="right" vertical="center"/>
    </xf>
    <xf numFmtId="191" fontId="4" fillId="0" borderId="15" xfId="16" applyNumberFormat="1" applyFont="1" applyBorder="1" applyAlignment="1">
      <alignment horizontal="right" vertical="center"/>
    </xf>
    <xf numFmtId="190" fontId="4" fillId="0" borderId="12" xfId="0" applyNumberFormat="1" applyFont="1" applyBorder="1" applyAlignment="1">
      <alignment horizontal="right" vertical="center"/>
    </xf>
    <xf numFmtId="190" fontId="4" fillId="0" borderId="15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91" fontId="4" fillId="0" borderId="12" xfId="0" applyNumberFormat="1" applyFont="1" applyBorder="1" applyAlignment="1">
      <alignment horizontal="right" vertical="center"/>
    </xf>
    <xf numFmtId="191" fontId="4" fillId="0" borderId="15" xfId="0" applyNumberFormat="1" applyFont="1" applyBorder="1" applyAlignment="1">
      <alignment horizontal="right" vertical="center"/>
    </xf>
    <xf numFmtId="190" fontId="4" fillId="0" borderId="13" xfId="0" applyNumberFormat="1" applyFont="1" applyBorder="1" applyAlignment="1">
      <alignment horizontal="right" vertical="center"/>
    </xf>
    <xf numFmtId="190" fontId="4" fillId="0" borderId="20" xfId="0" applyNumberFormat="1" applyFont="1" applyBorder="1" applyAlignment="1">
      <alignment horizontal="right" vertical="center"/>
    </xf>
    <xf numFmtId="190" fontId="4" fillId="0" borderId="6" xfId="0" applyNumberFormat="1" applyFont="1" applyBorder="1" applyAlignment="1">
      <alignment horizontal="right" vertical="center"/>
    </xf>
    <xf numFmtId="190" fontId="4" fillId="0" borderId="23" xfId="0" applyNumberFormat="1" applyFont="1" applyBorder="1" applyAlignment="1">
      <alignment horizontal="right" vertical="center"/>
    </xf>
    <xf numFmtId="190" fontId="3" fillId="0" borderId="21" xfId="0" applyNumberFormat="1" applyFont="1" applyBorder="1" applyAlignment="1">
      <alignment horizontal="center" vertical="center"/>
    </xf>
    <xf numFmtId="190" fontId="3" fillId="0" borderId="9" xfId="0" applyNumberFormat="1" applyFont="1" applyBorder="1" applyAlignment="1">
      <alignment horizontal="center" vertical="center"/>
    </xf>
    <xf numFmtId="190" fontId="3" fillId="0" borderId="22" xfId="0" applyNumberFormat="1" applyFont="1" applyBorder="1" applyAlignment="1">
      <alignment horizontal="center" vertical="center"/>
    </xf>
    <xf numFmtId="190" fontId="3" fillId="0" borderId="11" xfId="0" applyNumberFormat="1" applyFont="1" applyBorder="1" applyAlignment="1">
      <alignment horizontal="center" vertical="center"/>
    </xf>
    <xf numFmtId="190" fontId="3" fillId="0" borderId="24" xfId="0" applyNumberFormat="1" applyFont="1" applyBorder="1" applyAlignment="1">
      <alignment horizontal="center" vertical="center"/>
    </xf>
    <xf numFmtId="190" fontId="3" fillId="0" borderId="5" xfId="0" applyNumberFormat="1" applyFont="1" applyBorder="1" applyAlignment="1">
      <alignment horizontal="center" vertical="center"/>
    </xf>
    <xf numFmtId="191" fontId="4" fillId="0" borderId="5" xfId="0" applyNumberFormat="1" applyFont="1" applyBorder="1" applyAlignment="1">
      <alignment horizontal="right" vertical="center"/>
    </xf>
    <xf numFmtId="190" fontId="4" fillId="0" borderId="5" xfId="0" applyNumberFormat="1" applyFont="1" applyBorder="1" applyAlignment="1">
      <alignment horizontal="right" vertical="center"/>
    </xf>
    <xf numFmtId="190" fontId="3" fillId="0" borderId="25" xfId="0" applyNumberFormat="1" applyFont="1" applyBorder="1" applyAlignment="1">
      <alignment horizontal="center" vertical="center"/>
    </xf>
    <xf numFmtId="190" fontId="3" fillId="0" borderId="26" xfId="0" applyNumberFormat="1" applyFont="1" applyBorder="1" applyAlignment="1">
      <alignment horizontal="center" vertical="center"/>
    </xf>
    <xf numFmtId="191" fontId="4" fillId="0" borderId="26" xfId="0" applyNumberFormat="1" applyFont="1" applyBorder="1" applyAlignment="1">
      <alignment horizontal="right" vertical="center"/>
    </xf>
    <xf numFmtId="190" fontId="4" fillId="0" borderId="26" xfId="0" applyNumberFormat="1" applyFont="1" applyBorder="1" applyAlignment="1">
      <alignment horizontal="right" vertical="center"/>
    </xf>
    <xf numFmtId="0" fontId="3" fillId="0" borderId="21" xfId="0" applyFont="1" applyFill="1" applyBorder="1" applyAlignment="1">
      <alignment horizontal="left" vertical="center" wrapText="1" shrinkToFit="1"/>
    </xf>
    <xf numFmtId="0" fontId="3" fillId="0" borderId="9" xfId="0" applyFont="1" applyFill="1" applyBorder="1" applyAlignment="1">
      <alignment horizontal="left" vertical="center" wrapText="1" shrinkToFit="1"/>
    </xf>
    <xf numFmtId="193" fontId="4" fillId="0" borderId="12" xfId="0" applyNumberFormat="1" applyFont="1" applyBorder="1" applyAlignment="1">
      <alignment horizontal="right" vertical="center"/>
    </xf>
    <xf numFmtId="193" fontId="4" fillId="0" borderId="15" xfId="0" applyNumberFormat="1" applyFont="1" applyBorder="1" applyAlignment="1">
      <alignment horizontal="right" vertical="center"/>
    </xf>
    <xf numFmtId="193" fontId="4" fillId="0" borderId="13" xfId="0" applyNumberFormat="1" applyFont="1" applyBorder="1" applyAlignment="1">
      <alignment horizontal="right" vertical="center"/>
    </xf>
    <xf numFmtId="193" fontId="4" fillId="0" borderId="20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191" fontId="4" fillId="0" borderId="29" xfId="16" applyNumberFormat="1" applyFont="1" applyBorder="1" applyAlignment="1">
      <alignment horizontal="right" vertical="center"/>
    </xf>
    <xf numFmtId="190" fontId="4" fillId="0" borderId="29" xfId="0" applyNumberFormat="1" applyFont="1" applyBorder="1" applyAlignment="1">
      <alignment horizontal="right" vertical="center"/>
    </xf>
    <xf numFmtId="190" fontId="4" fillId="0" borderId="30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428625"/>
          <a:ext cx="7429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428625"/>
          <a:ext cx="20955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1</xdr:col>
      <xdr:colOff>0</xdr:colOff>
      <xdr:row>25</xdr:row>
      <xdr:rowOff>9525</xdr:rowOff>
    </xdr:to>
    <xdr:sp>
      <xdr:nvSpPr>
        <xdr:cNvPr id="3" name="Line 3"/>
        <xdr:cNvSpPr>
          <a:spLocks/>
        </xdr:cNvSpPr>
      </xdr:nvSpPr>
      <xdr:spPr>
        <a:xfrm>
          <a:off x="0" y="6534150"/>
          <a:ext cx="7429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24</xdr:row>
      <xdr:rowOff>0</xdr:rowOff>
    </xdr:from>
    <xdr:to>
      <xdr:col>2</xdr:col>
      <xdr:colOff>0</xdr:colOff>
      <xdr:row>26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6534150"/>
          <a:ext cx="20859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5"/>
  </sheetPr>
  <dimension ref="A1:R40"/>
  <sheetViews>
    <sheetView tabSelected="1" view="pageBreakPreview" zoomScaleSheetLayoutView="100" workbookViewId="0" topLeftCell="A1">
      <selection activeCell="K7" sqref="K7:L7"/>
    </sheetView>
  </sheetViews>
  <sheetFormatPr defaultColWidth="9.00390625" defaultRowHeight="12.75"/>
  <cols>
    <col min="1" max="1" width="9.75390625" style="2" customWidth="1"/>
    <col min="2" max="2" width="17.75390625" style="2" customWidth="1"/>
    <col min="3" max="12" width="5.25390625" style="2" customWidth="1"/>
    <col min="13" max="14" width="5.25390625" style="12" customWidth="1"/>
    <col min="15" max="16" width="5.25390625" style="2" customWidth="1"/>
    <col min="17" max="17" width="4.25390625" style="2" customWidth="1"/>
    <col min="18" max="18" width="9.125" style="5" customWidth="1"/>
    <col min="19" max="16384" width="9.125" style="2" customWidth="1"/>
  </cols>
  <sheetData>
    <row r="1" spans="1:16" ht="33.75" customHeight="1" thickBot="1">
      <c r="A1" s="1" t="s">
        <v>4</v>
      </c>
      <c r="E1" s="3"/>
      <c r="F1" s="3"/>
      <c r="G1" s="3"/>
      <c r="H1" s="3"/>
      <c r="I1" s="3"/>
      <c r="J1" s="3"/>
      <c r="K1" s="3"/>
      <c r="L1" s="3"/>
      <c r="M1" s="4"/>
      <c r="N1" s="4"/>
      <c r="O1" s="3"/>
      <c r="P1" s="3"/>
    </row>
    <row r="2" spans="1:18" ht="18" customHeight="1">
      <c r="A2" s="6"/>
      <c r="B2" s="7" t="s">
        <v>5</v>
      </c>
      <c r="C2" s="40" t="s">
        <v>6</v>
      </c>
      <c r="D2" s="41"/>
      <c r="E2" s="40" t="s">
        <v>7</v>
      </c>
      <c r="F2" s="41"/>
      <c r="G2" s="40" t="s">
        <v>8</v>
      </c>
      <c r="H2" s="41"/>
      <c r="I2" s="40" t="s">
        <v>9</v>
      </c>
      <c r="J2" s="41"/>
      <c r="K2" s="60" t="s">
        <v>10</v>
      </c>
      <c r="L2" s="61"/>
      <c r="M2" s="64" t="s">
        <v>11</v>
      </c>
      <c r="N2" s="64"/>
      <c r="O2" s="64" t="s">
        <v>12</v>
      </c>
      <c r="P2" s="68"/>
      <c r="R2" s="2"/>
    </row>
    <row r="3" spans="1:18" ht="18" customHeight="1">
      <c r="A3" s="8" t="s">
        <v>13</v>
      </c>
      <c r="B3" s="9" t="s">
        <v>14</v>
      </c>
      <c r="C3" s="42"/>
      <c r="D3" s="43"/>
      <c r="E3" s="42"/>
      <c r="F3" s="43"/>
      <c r="G3" s="42"/>
      <c r="H3" s="43"/>
      <c r="I3" s="42"/>
      <c r="J3" s="43"/>
      <c r="K3" s="62"/>
      <c r="L3" s="63"/>
      <c r="M3" s="65"/>
      <c r="N3" s="65"/>
      <c r="O3" s="65"/>
      <c r="P3" s="69"/>
      <c r="R3" s="2"/>
    </row>
    <row r="4" spans="1:18" ht="24" customHeight="1">
      <c r="A4" s="44" t="s">
        <v>15</v>
      </c>
      <c r="B4" s="10" t="s">
        <v>16</v>
      </c>
      <c r="C4" s="24">
        <f>C8+C12+C16</f>
        <v>17292</v>
      </c>
      <c r="D4" s="25"/>
      <c r="E4" s="24">
        <v>17004</v>
      </c>
      <c r="F4" s="25"/>
      <c r="G4" s="24">
        <v>16607</v>
      </c>
      <c r="H4" s="25"/>
      <c r="I4" s="24">
        <v>16348</v>
      </c>
      <c r="J4" s="25"/>
      <c r="K4" s="54">
        <f>K8+K12+K16</f>
        <v>16217</v>
      </c>
      <c r="L4" s="55"/>
      <c r="M4" s="66">
        <f>M8+M12+M16</f>
        <v>16161</v>
      </c>
      <c r="N4" s="66"/>
      <c r="O4" s="66">
        <f>O8+O12+O16</f>
        <v>16185</v>
      </c>
      <c r="P4" s="70"/>
      <c r="R4" s="2"/>
    </row>
    <row r="5" spans="1:18" ht="24" customHeight="1">
      <c r="A5" s="44"/>
      <c r="B5" s="10" t="s">
        <v>17</v>
      </c>
      <c r="C5" s="26">
        <v>-348</v>
      </c>
      <c r="D5" s="27"/>
      <c r="E5" s="26">
        <f>E4-C4</f>
        <v>-288</v>
      </c>
      <c r="F5" s="27"/>
      <c r="G5" s="26">
        <f>G4-E4</f>
        <v>-397</v>
      </c>
      <c r="H5" s="27"/>
      <c r="I5" s="26">
        <f>I4-G4</f>
        <v>-259</v>
      </c>
      <c r="J5" s="27"/>
      <c r="K5" s="54">
        <f>K4-I4</f>
        <v>-131</v>
      </c>
      <c r="L5" s="55"/>
      <c r="M5" s="66">
        <f>M4-K4</f>
        <v>-56</v>
      </c>
      <c r="N5" s="66"/>
      <c r="O5" s="66">
        <f>O4-M4</f>
        <v>24</v>
      </c>
      <c r="P5" s="70"/>
      <c r="R5" s="2"/>
    </row>
    <row r="6" spans="1:18" ht="24" customHeight="1">
      <c r="A6" s="44"/>
      <c r="B6" s="10" t="s">
        <v>18</v>
      </c>
      <c r="C6" s="28">
        <v>-2</v>
      </c>
      <c r="D6" s="29"/>
      <c r="E6" s="28">
        <f>E5/C4*100</f>
        <v>-1.6655100624566272</v>
      </c>
      <c r="F6" s="29"/>
      <c r="G6" s="28">
        <f>G5/E4*100</f>
        <v>-2.3347447659374265</v>
      </c>
      <c r="H6" s="29"/>
      <c r="I6" s="28">
        <f>I5/G4*100</f>
        <v>-1.5595833082435118</v>
      </c>
      <c r="J6" s="29"/>
      <c r="K6" s="48">
        <f>K5/I4*100</f>
        <v>-0.8013212625397602</v>
      </c>
      <c r="L6" s="49"/>
      <c r="M6" s="67">
        <f>M5/K4*100</f>
        <v>-0.3453166430289203</v>
      </c>
      <c r="N6" s="67"/>
      <c r="O6" s="67">
        <f>O5/M4*100</f>
        <v>0.1485056617783553</v>
      </c>
      <c r="P6" s="71"/>
      <c r="R6" s="2"/>
    </row>
    <row r="7" spans="1:18" ht="24" customHeight="1">
      <c r="A7" s="44"/>
      <c r="B7" s="10" t="s">
        <v>19</v>
      </c>
      <c r="C7" s="28">
        <f>SUM(C11,C15,C19)</f>
        <v>100</v>
      </c>
      <c r="D7" s="29"/>
      <c r="E7" s="28">
        <f>SUM(E11,E15,E19)</f>
        <v>100</v>
      </c>
      <c r="F7" s="29"/>
      <c r="G7" s="28">
        <f>SUM(G11,G15,G19)</f>
        <v>100</v>
      </c>
      <c r="H7" s="29"/>
      <c r="I7" s="28">
        <f>SUM(I11,I15,I19)</f>
        <v>100</v>
      </c>
      <c r="J7" s="29"/>
      <c r="K7" s="48">
        <f>SUM(K11,K15,K19)</f>
        <v>100</v>
      </c>
      <c r="L7" s="49"/>
      <c r="M7" s="67">
        <f>SUM(M11,M15,M19)</f>
        <v>100</v>
      </c>
      <c r="N7" s="67"/>
      <c r="O7" s="67">
        <f>SUM(O11,O15,O19)</f>
        <v>100</v>
      </c>
      <c r="P7" s="71"/>
      <c r="R7" s="2"/>
    </row>
    <row r="8" spans="1:18" ht="24" customHeight="1">
      <c r="A8" s="45" t="s">
        <v>20</v>
      </c>
      <c r="B8" s="10" t="s">
        <v>16</v>
      </c>
      <c r="C8" s="24">
        <v>13731</v>
      </c>
      <c r="D8" s="25"/>
      <c r="E8" s="24">
        <v>13441</v>
      </c>
      <c r="F8" s="25"/>
      <c r="G8" s="24">
        <v>13172</v>
      </c>
      <c r="H8" s="25"/>
      <c r="I8" s="24">
        <v>12924</v>
      </c>
      <c r="J8" s="25"/>
      <c r="K8" s="54">
        <v>13641</v>
      </c>
      <c r="L8" s="55"/>
      <c r="M8" s="66">
        <v>13563</v>
      </c>
      <c r="N8" s="66"/>
      <c r="O8" s="66">
        <v>13557</v>
      </c>
      <c r="P8" s="70"/>
      <c r="R8" s="2"/>
    </row>
    <row r="9" spans="1:18" ht="24" customHeight="1">
      <c r="A9" s="45"/>
      <c r="B9" s="10" t="s">
        <v>17</v>
      </c>
      <c r="C9" s="26">
        <v>837</v>
      </c>
      <c r="D9" s="27"/>
      <c r="E9" s="26">
        <f>E8-C8</f>
        <v>-290</v>
      </c>
      <c r="F9" s="27"/>
      <c r="G9" s="26">
        <f>G8-E8</f>
        <v>-269</v>
      </c>
      <c r="H9" s="27"/>
      <c r="I9" s="26">
        <f>I8-G8</f>
        <v>-248</v>
      </c>
      <c r="J9" s="27"/>
      <c r="K9" s="54">
        <f>K8-I8</f>
        <v>717</v>
      </c>
      <c r="L9" s="55"/>
      <c r="M9" s="66">
        <f>M8-K8</f>
        <v>-78</v>
      </c>
      <c r="N9" s="66"/>
      <c r="O9" s="66">
        <f>O8-M8</f>
        <v>-6</v>
      </c>
      <c r="P9" s="70"/>
      <c r="R9" s="2"/>
    </row>
    <row r="10" spans="1:18" ht="24" customHeight="1">
      <c r="A10" s="45"/>
      <c r="B10" s="10" t="s">
        <v>18</v>
      </c>
      <c r="C10" s="28">
        <v>6.5</v>
      </c>
      <c r="D10" s="29"/>
      <c r="E10" s="28">
        <f>E9/C8*100</f>
        <v>-2.1120093219721796</v>
      </c>
      <c r="F10" s="29"/>
      <c r="G10" s="28">
        <f>G9/E8*100</f>
        <v>-2.0013391860724647</v>
      </c>
      <c r="H10" s="29"/>
      <c r="I10" s="28">
        <f>I9/G8*100</f>
        <v>-1.882781658062557</v>
      </c>
      <c r="J10" s="29"/>
      <c r="K10" s="48">
        <f>K9/I8*100</f>
        <v>5.5478180129990715</v>
      </c>
      <c r="L10" s="49"/>
      <c r="M10" s="67">
        <f>M9/K8*100</f>
        <v>-0.5718055861007257</v>
      </c>
      <c r="N10" s="67"/>
      <c r="O10" s="67">
        <f>O9/M8*100</f>
        <v>-0.04423800044238001</v>
      </c>
      <c r="P10" s="71"/>
      <c r="R10" s="2"/>
    </row>
    <row r="11" spans="1:18" ht="24" customHeight="1">
      <c r="A11" s="45"/>
      <c r="B11" s="10" t="s">
        <v>19</v>
      </c>
      <c r="C11" s="28">
        <f>C8/C4*100</f>
        <v>79.40666204024983</v>
      </c>
      <c r="D11" s="29"/>
      <c r="E11" s="28">
        <f>E8/E4*100</f>
        <v>79.04610679840037</v>
      </c>
      <c r="F11" s="29"/>
      <c r="G11" s="28">
        <f>G8/G4*100</f>
        <v>79.31595110495574</v>
      </c>
      <c r="H11" s="29"/>
      <c r="I11" s="28">
        <f>I8/I4*100</f>
        <v>79.05554196231955</v>
      </c>
      <c r="J11" s="29"/>
      <c r="K11" s="48">
        <f>K8/K4*100</f>
        <v>84.11543442066967</v>
      </c>
      <c r="L11" s="49"/>
      <c r="M11" s="67">
        <f>M8/M4*100</f>
        <v>83.92426211249304</v>
      </c>
      <c r="N11" s="67"/>
      <c r="O11" s="67">
        <f>O8/O4*100</f>
        <v>83.76274328081557</v>
      </c>
      <c r="P11" s="71"/>
      <c r="R11" s="2"/>
    </row>
    <row r="12" spans="1:18" ht="24" customHeight="1">
      <c r="A12" s="45" t="s">
        <v>21</v>
      </c>
      <c r="B12" s="10" t="s">
        <v>16</v>
      </c>
      <c r="C12" s="24">
        <v>1611</v>
      </c>
      <c r="D12" s="25"/>
      <c r="E12" s="24">
        <v>1559</v>
      </c>
      <c r="F12" s="25"/>
      <c r="G12" s="24">
        <v>1506</v>
      </c>
      <c r="H12" s="25"/>
      <c r="I12" s="24">
        <v>1488</v>
      </c>
      <c r="J12" s="25"/>
      <c r="K12" s="54">
        <v>819</v>
      </c>
      <c r="L12" s="55"/>
      <c r="M12" s="66">
        <v>811</v>
      </c>
      <c r="N12" s="66"/>
      <c r="O12" s="66">
        <v>820</v>
      </c>
      <c r="P12" s="70"/>
      <c r="R12" s="2"/>
    </row>
    <row r="13" spans="1:18" ht="24" customHeight="1">
      <c r="A13" s="45"/>
      <c r="B13" s="10" t="s">
        <v>17</v>
      </c>
      <c r="C13" s="26">
        <v>-1218</v>
      </c>
      <c r="D13" s="27"/>
      <c r="E13" s="26">
        <f>E12-C12</f>
        <v>-52</v>
      </c>
      <c r="F13" s="27"/>
      <c r="G13" s="26">
        <f>G12-E12</f>
        <v>-53</v>
      </c>
      <c r="H13" s="27"/>
      <c r="I13" s="26">
        <f>I12-G12</f>
        <v>-18</v>
      </c>
      <c r="J13" s="27"/>
      <c r="K13" s="54">
        <f>K12-I12</f>
        <v>-669</v>
      </c>
      <c r="L13" s="55"/>
      <c r="M13" s="66">
        <f>M12-K12</f>
        <v>-8</v>
      </c>
      <c r="N13" s="66"/>
      <c r="O13" s="66">
        <f>O12-M12</f>
        <v>9</v>
      </c>
      <c r="P13" s="70"/>
      <c r="R13" s="2"/>
    </row>
    <row r="14" spans="1:18" ht="24" customHeight="1">
      <c r="A14" s="45"/>
      <c r="B14" s="10" t="s">
        <v>18</v>
      </c>
      <c r="C14" s="28">
        <v>-43.1</v>
      </c>
      <c r="D14" s="29"/>
      <c r="E14" s="28">
        <f>E13/C12*100</f>
        <v>-3.2278088144009933</v>
      </c>
      <c r="F14" s="29"/>
      <c r="G14" s="28">
        <f>G13/E12*100</f>
        <v>-3.3996151379089157</v>
      </c>
      <c r="H14" s="29"/>
      <c r="I14" s="28">
        <f>I13/G12*100</f>
        <v>-1.1952191235059761</v>
      </c>
      <c r="J14" s="29"/>
      <c r="K14" s="48">
        <f>K13/I12*100</f>
        <v>-44.95967741935484</v>
      </c>
      <c r="L14" s="49"/>
      <c r="M14" s="67">
        <f>M13/K12*100</f>
        <v>-0.9768009768009768</v>
      </c>
      <c r="N14" s="67"/>
      <c r="O14" s="67">
        <f>O13/M12*100</f>
        <v>1.1097410604192355</v>
      </c>
      <c r="P14" s="71"/>
      <c r="R14" s="2"/>
    </row>
    <row r="15" spans="1:18" ht="24" customHeight="1">
      <c r="A15" s="45"/>
      <c r="B15" s="10" t="s">
        <v>19</v>
      </c>
      <c r="C15" s="28">
        <f>C12/C4*100</f>
        <v>9.316446911866759</v>
      </c>
      <c r="D15" s="29"/>
      <c r="E15" s="28">
        <f>E12/E4*100</f>
        <v>9.168430957421783</v>
      </c>
      <c r="F15" s="29"/>
      <c r="G15" s="28">
        <f>G12/G4*100</f>
        <v>9.068465105076173</v>
      </c>
      <c r="H15" s="29"/>
      <c r="I15" s="28">
        <f>I12/I4*100</f>
        <v>9.102030829459261</v>
      </c>
      <c r="J15" s="29"/>
      <c r="K15" s="48">
        <f>K12/K4*100</f>
        <v>5.050255904297959</v>
      </c>
      <c r="L15" s="49"/>
      <c r="M15" s="67">
        <f>M12/M4*100</f>
        <v>5.0182538209269225</v>
      </c>
      <c r="N15" s="67"/>
      <c r="O15" s="67">
        <f>O12/O4*100</f>
        <v>5.06641952425085</v>
      </c>
      <c r="P15" s="71"/>
      <c r="R15" s="2"/>
    </row>
    <row r="16" spans="1:18" ht="24" customHeight="1">
      <c r="A16" s="33" t="s">
        <v>22</v>
      </c>
      <c r="B16" s="10" t="s">
        <v>0</v>
      </c>
      <c r="C16" s="24">
        <v>1950</v>
      </c>
      <c r="D16" s="25"/>
      <c r="E16" s="24">
        <v>2004</v>
      </c>
      <c r="F16" s="25"/>
      <c r="G16" s="24">
        <v>1929</v>
      </c>
      <c r="H16" s="25"/>
      <c r="I16" s="24">
        <v>1936</v>
      </c>
      <c r="J16" s="25"/>
      <c r="K16" s="54">
        <v>1757</v>
      </c>
      <c r="L16" s="55"/>
      <c r="M16" s="66">
        <v>1787</v>
      </c>
      <c r="N16" s="66"/>
      <c r="O16" s="66">
        <v>1808</v>
      </c>
      <c r="P16" s="70"/>
      <c r="R16" s="2"/>
    </row>
    <row r="17" spans="1:18" ht="24" customHeight="1">
      <c r="A17" s="34"/>
      <c r="B17" s="10" t="s">
        <v>1</v>
      </c>
      <c r="C17" s="26">
        <v>33</v>
      </c>
      <c r="D17" s="27"/>
      <c r="E17" s="26">
        <f>E16-C16</f>
        <v>54</v>
      </c>
      <c r="F17" s="27"/>
      <c r="G17" s="26">
        <f>G16-E16</f>
        <v>-75</v>
      </c>
      <c r="H17" s="27"/>
      <c r="I17" s="26">
        <f>I16-G16</f>
        <v>7</v>
      </c>
      <c r="J17" s="27"/>
      <c r="K17" s="54">
        <f>K16-I16</f>
        <v>-179</v>
      </c>
      <c r="L17" s="55"/>
      <c r="M17" s="66">
        <f>M16-K16</f>
        <v>30</v>
      </c>
      <c r="N17" s="66"/>
      <c r="O17" s="66">
        <f>O16-M16</f>
        <v>21</v>
      </c>
      <c r="P17" s="70"/>
      <c r="R17" s="2"/>
    </row>
    <row r="18" spans="1:18" ht="24" customHeight="1">
      <c r="A18" s="34"/>
      <c r="B18" s="10" t="s">
        <v>2</v>
      </c>
      <c r="C18" s="28">
        <v>1.7</v>
      </c>
      <c r="D18" s="29"/>
      <c r="E18" s="28">
        <f>E17/C16*100</f>
        <v>2.769230769230769</v>
      </c>
      <c r="F18" s="29"/>
      <c r="G18" s="28">
        <f>G17/E16*100</f>
        <v>-3.74251497005988</v>
      </c>
      <c r="H18" s="29"/>
      <c r="I18" s="28">
        <f>I17/G16*100</f>
        <v>0.36288232244686364</v>
      </c>
      <c r="J18" s="29"/>
      <c r="K18" s="48">
        <f>K17/I16*100</f>
        <v>-9.24586776859504</v>
      </c>
      <c r="L18" s="49"/>
      <c r="M18" s="67">
        <f>M17/K16*100</f>
        <v>1.707455890722823</v>
      </c>
      <c r="N18" s="67"/>
      <c r="O18" s="67">
        <f>O17/M16*100</f>
        <v>1.1751538891997761</v>
      </c>
      <c r="P18" s="71"/>
      <c r="R18" s="2"/>
    </row>
    <row r="19" spans="1:18" ht="24" customHeight="1" thickBot="1">
      <c r="A19" s="35"/>
      <c r="B19" s="11" t="s">
        <v>3</v>
      </c>
      <c r="C19" s="38">
        <f>C16/C4*100</f>
        <v>11.276891047883414</v>
      </c>
      <c r="D19" s="39"/>
      <c r="E19" s="38">
        <f>E16/E4*100</f>
        <v>11.785462244177841</v>
      </c>
      <c r="F19" s="39"/>
      <c r="G19" s="38">
        <f>G16/G4*100</f>
        <v>11.615583789968085</v>
      </c>
      <c r="H19" s="39"/>
      <c r="I19" s="38">
        <f>I16/I4*100</f>
        <v>11.842427208221189</v>
      </c>
      <c r="J19" s="39"/>
      <c r="K19" s="56">
        <f>K16/K4*100</f>
        <v>10.834309675032374</v>
      </c>
      <c r="L19" s="57"/>
      <c r="M19" s="58">
        <f>M16/M4*100</f>
        <v>11.057484066580038</v>
      </c>
      <c r="N19" s="58"/>
      <c r="O19" s="58">
        <f>O16/O4*100</f>
        <v>11.170837194933581</v>
      </c>
      <c r="P19" s="59"/>
      <c r="R19" s="2"/>
    </row>
    <row r="20" spans="15:17" ht="12">
      <c r="O20" s="13"/>
      <c r="P20" s="13"/>
      <c r="Q20" s="13"/>
    </row>
    <row r="21" spans="15:17" ht="12">
      <c r="O21" s="13"/>
      <c r="P21" s="13"/>
      <c r="Q21" s="13"/>
    </row>
    <row r="22" spans="15:17" ht="12">
      <c r="O22" s="13"/>
      <c r="P22" s="13"/>
      <c r="Q22" s="13"/>
    </row>
    <row r="23" spans="15:17" ht="12">
      <c r="O23" s="13"/>
      <c r="P23" s="13"/>
      <c r="Q23" s="13"/>
    </row>
    <row r="24" spans="6:17" ht="12.75" thickBot="1">
      <c r="F24" s="14"/>
      <c r="G24" s="14"/>
      <c r="H24" s="14"/>
      <c r="I24" s="14"/>
      <c r="J24" s="14"/>
      <c r="K24" s="14"/>
      <c r="L24" s="14"/>
      <c r="M24" s="4"/>
      <c r="N24" s="4"/>
      <c r="O24" s="15"/>
      <c r="P24" s="15"/>
      <c r="Q24" s="15"/>
    </row>
    <row r="25" spans="1:18" ht="22.5" customHeight="1">
      <c r="A25" s="16"/>
      <c r="B25" s="17" t="s">
        <v>23</v>
      </c>
      <c r="C25" s="50" t="s">
        <v>24</v>
      </c>
      <c r="D25" s="51"/>
      <c r="E25" s="72" t="s">
        <v>25</v>
      </c>
      <c r="F25" s="73"/>
      <c r="G25" s="50" t="s">
        <v>26</v>
      </c>
      <c r="H25" s="51"/>
      <c r="I25" s="50" t="s">
        <v>27</v>
      </c>
      <c r="J25" s="51"/>
      <c r="K25" s="50" t="s">
        <v>28</v>
      </c>
      <c r="L25" s="78"/>
      <c r="M25" s="3"/>
      <c r="N25" s="18"/>
      <c r="O25" s="3"/>
      <c r="P25" s="3"/>
      <c r="Q25" s="3"/>
      <c r="R25" s="2"/>
    </row>
    <row r="26" spans="1:18" ht="22.5" customHeight="1">
      <c r="A26" s="19" t="s">
        <v>13</v>
      </c>
      <c r="B26" s="20" t="s">
        <v>14</v>
      </c>
      <c r="C26" s="52"/>
      <c r="D26" s="53"/>
      <c r="E26" s="42" t="s">
        <v>29</v>
      </c>
      <c r="F26" s="43"/>
      <c r="G26" s="52"/>
      <c r="H26" s="53"/>
      <c r="I26" s="52"/>
      <c r="J26" s="53"/>
      <c r="K26" s="52"/>
      <c r="L26" s="79"/>
      <c r="M26" s="2"/>
      <c r="N26" s="5"/>
      <c r="R26" s="2"/>
    </row>
    <row r="27" spans="1:18" ht="22.5" customHeight="1">
      <c r="A27" s="30" t="s">
        <v>30</v>
      </c>
      <c r="B27" s="21" t="s">
        <v>31</v>
      </c>
      <c r="C27" s="46">
        <f>C30+C33</f>
        <v>13249</v>
      </c>
      <c r="D27" s="47"/>
      <c r="E27" s="46">
        <f>E30+E33</f>
        <v>670</v>
      </c>
      <c r="F27" s="47"/>
      <c r="G27" s="46">
        <f>G30+G33</f>
        <v>1125</v>
      </c>
      <c r="H27" s="47"/>
      <c r="I27" s="46">
        <f>I30+I33</f>
        <v>0</v>
      </c>
      <c r="J27" s="47"/>
      <c r="K27" s="46">
        <f>SUM(C27:I27)-E27</f>
        <v>14374</v>
      </c>
      <c r="L27" s="80"/>
      <c r="M27" s="2"/>
      <c r="N27" s="5"/>
      <c r="R27" s="2"/>
    </row>
    <row r="28" spans="1:18" ht="22.5" customHeight="1">
      <c r="A28" s="36"/>
      <c r="B28" s="21" t="s">
        <v>32</v>
      </c>
      <c r="C28" s="46">
        <f>C31+C34</f>
        <v>13232</v>
      </c>
      <c r="D28" s="47"/>
      <c r="E28" s="46">
        <f>E31+E34</f>
        <v>608</v>
      </c>
      <c r="F28" s="47"/>
      <c r="G28" s="46">
        <f>G31+G34</f>
        <v>1145</v>
      </c>
      <c r="H28" s="47"/>
      <c r="I28" s="46">
        <f>I31+I34</f>
        <v>0</v>
      </c>
      <c r="J28" s="47"/>
      <c r="K28" s="46">
        <f>SUM(C28:I28)-E28</f>
        <v>14377</v>
      </c>
      <c r="L28" s="80"/>
      <c r="M28" s="2"/>
      <c r="N28" s="5"/>
      <c r="R28" s="2"/>
    </row>
    <row r="29" spans="1:18" ht="22.5" customHeight="1">
      <c r="A29" s="37"/>
      <c r="B29" s="21" t="s">
        <v>33</v>
      </c>
      <c r="C29" s="48">
        <f>C28/K28*100</f>
        <v>92.03589065869096</v>
      </c>
      <c r="D29" s="49"/>
      <c r="E29" s="48">
        <f>E28/K28*100</f>
        <v>4.2289768380051465</v>
      </c>
      <c r="F29" s="49"/>
      <c r="G29" s="48">
        <f>G28/K28*100</f>
        <v>7.964109341309035</v>
      </c>
      <c r="H29" s="49"/>
      <c r="I29" s="74">
        <f>I28/K28*100</f>
        <v>0</v>
      </c>
      <c r="J29" s="75"/>
      <c r="K29" s="48">
        <f>C29+G29+I29</f>
        <v>100</v>
      </c>
      <c r="L29" s="81"/>
      <c r="M29" s="2"/>
      <c r="N29" s="5"/>
      <c r="R29" s="2"/>
    </row>
    <row r="30" spans="1:18" ht="22.5" customHeight="1">
      <c r="A30" s="30" t="s">
        <v>20</v>
      </c>
      <c r="B30" s="21" t="s">
        <v>31</v>
      </c>
      <c r="C30" s="46">
        <v>12513</v>
      </c>
      <c r="D30" s="47"/>
      <c r="E30" s="46">
        <v>623</v>
      </c>
      <c r="F30" s="47"/>
      <c r="G30" s="46">
        <v>1050</v>
      </c>
      <c r="H30" s="47"/>
      <c r="I30" s="46">
        <v>0</v>
      </c>
      <c r="J30" s="47"/>
      <c r="K30" s="46">
        <f>SUM(C30:I30)-E30</f>
        <v>13563</v>
      </c>
      <c r="L30" s="80"/>
      <c r="M30" s="2"/>
      <c r="N30" s="5"/>
      <c r="R30" s="2"/>
    </row>
    <row r="31" spans="1:18" ht="22.5" customHeight="1">
      <c r="A31" s="36"/>
      <c r="B31" s="21" t="s">
        <v>32</v>
      </c>
      <c r="C31" s="46">
        <v>12488</v>
      </c>
      <c r="D31" s="47"/>
      <c r="E31" s="46">
        <v>564</v>
      </c>
      <c r="F31" s="47"/>
      <c r="G31" s="46">
        <v>1069</v>
      </c>
      <c r="H31" s="47"/>
      <c r="I31" s="46">
        <v>0</v>
      </c>
      <c r="J31" s="47"/>
      <c r="K31" s="46">
        <f>SUM(C31:I31)-E31</f>
        <v>13557</v>
      </c>
      <c r="L31" s="80"/>
      <c r="M31" s="2"/>
      <c r="N31" s="5"/>
      <c r="R31" s="2"/>
    </row>
    <row r="32" spans="1:18" ht="22.5" customHeight="1">
      <c r="A32" s="37"/>
      <c r="B32" s="21" t="s">
        <v>33</v>
      </c>
      <c r="C32" s="48">
        <f>C31/K31*100</f>
        <v>92.11477465515969</v>
      </c>
      <c r="D32" s="49"/>
      <c r="E32" s="28">
        <f>E31/K31*100</f>
        <v>4.16021243637973</v>
      </c>
      <c r="F32" s="29"/>
      <c r="G32" s="48">
        <f>G31/K31*100</f>
        <v>7.885225344840303</v>
      </c>
      <c r="H32" s="49"/>
      <c r="I32" s="74">
        <f>I31/K31*100</f>
        <v>0</v>
      </c>
      <c r="J32" s="75"/>
      <c r="K32" s="48">
        <f>C32+G32+I32</f>
        <v>100</v>
      </c>
      <c r="L32" s="81"/>
      <c r="M32" s="2"/>
      <c r="N32" s="5"/>
      <c r="R32" s="2"/>
    </row>
    <row r="33" spans="1:18" ht="22.5" customHeight="1">
      <c r="A33" s="30" t="s">
        <v>34</v>
      </c>
      <c r="B33" s="21" t="s">
        <v>31</v>
      </c>
      <c r="C33" s="46">
        <v>736</v>
      </c>
      <c r="D33" s="47"/>
      <c r="E33" s="46">
        <v>47</v>
      </c>
      <c r="F33" s="47"/>
      <c r="G33" s="46">
        <v>75</v>
      </c>
      <c r="H33" s="47"/>
      <c r="I33" s="46">
        <v>0</v>
      </c>
      <c r="J33" s="47"/>
      <c r="K33" s="46">
        <f>SUM(C33:I33)-E33</f>
        <v>811</v>
      </c>
      <c r="L33" s="80"/>
      <c r="M33" s="2"/>
      <c r="N33" s="5"/>
      <c r="R33" s="2"/>
    </row>
    <row r="34" spans="1:18" ht="22.5" customHeight="1">
      <c r="A34" s="31"/>
      <c r="B34" s="21" t="s">
        <v>32</v>
      </c>
      <c r="C34" s="46">
        <v>744</v>
      </c>
      <c r="D34" s="47"/>
      <c r="E34" s="46">
        <v>44</v>
      </c>
      <c r="F34" s="47"/>
      <c r="G34" s="46">
        <v>76</v>
      </c>
      <c r="H34" s="47"/>
      <c r="I34" s="46">
        <v>0</v>
      </c>
      <c r="J34" s="47"/>
      <c r="K34" s="46">
        <f>SUM(C34:I34)-E34</f>
        <v>820</v>
      </c>
      <c r="L34" s="80"/>
      <c r="M34" s="2"/>
      <c r="N34" s="5"/>
      <c r="R34" s="2"/>
    </row>
    <row r="35" spans="1:18" ht="22.5" customHeight="1" thickBot="1">
      <c r="A35" s="32"/>
      <c r="B35" s="22" t="s">
        <v>33</v>
      </c>
      <c r="C35" s="38">
        <f>C34/K34*100</f>
        <v>90.73170731707317</v>
      </c>
      <c r="D35" s="39"/>
      <c r="E35" s="38">
        <f>E34/K34*100</f>
        <v>5.365853658536586</v>
      </c>
      <c r="F35" s="39"/>
      <c r="G35" s="56">
        <f>G34/K34*100</f>
        <v>9.268292682926829</v>
      </c>
      <c r="H35" s="57"/>
      <c r="I35" s="76">
        <f>I34/K34*100</f>
        <v>0</v>
      </c>
      <c r="J35" s="77"/>
      <c r="K35" s="56">
        <f>C35+G35+I35</f>
        <v>100</v>
      </c>
      <c r="L35" s="82"/>
      <c r="M35" s="2"/>
      <c r="N35" s="5"/>
      <c r="R35" s="2"/>
    </row>
    <row r="36" spans="2:17" ht="12">
      <c r="B36" s="23"/>
      <c r="O36" s="13"/>
      <c r="P36" s="13"/>
      <c r="Q36" s="13"/>
    </row>
    <row r="37" spans="15:17" ht="12">
      <c r="O37" s="13"/>
      <c r="P37" s="13"/>
      <c r="Q37" s="13"/>
    </row>
    <row r="38" spans="15:17" ht="12">
      <c r="O38" s="13"/>
      <c r="P38" s="13"/>
      <c r="Q38" s="13"/>
    </row>
    <row r="39" spans="15:17" ht="12">
      <c r="O39" s="13"/>
      <c r="P39" s="13"/>
      <c r="Q39" s="13"/>
    </row>
    <row r="40" spans="15:17" ht="12">
      <c r="O40" s="13"/>
      <c r="P40" s="13"/>
      <c r="Q40" s="13"/>
    </row>
  </sheetData>
  <mergeCells count="181">
    <mergeCell ref="K32:L32"/>
    <mergeCell ref="K33:L33"/>
    <mergeCell ref="K34:L34"/>
    <mergeCell ref="K35:L35"/>
    <mergeCell ref="I35:J35"/>
    <mergeCell ref="I26:J26"/>
    <mergeCell ref="I25:J25"/>
    <mergeCell ref="K25:L25"/>
    <mergeCell ref="K26:L26"/>
    <mergeCell ref="K27:L27"/>
    <mergeCell ref="K28:L28"/>
    <mergeCell ref="K29:L29"/>
    <mergeCell ref="K30:L30"/>
    <mergeCell ref="K31:L31"/>
    <mergeCell ref="G34:H34"/>
    <mergeCell ref="G35:H35"/>
    <mergeCell ref="I27:J27"/>
    <mergeCell ref="I28:J28"/>
    <mergeCell ref="I29:J29"/>
    <mergeCell ref="I30:J30"/>
    <mergeCell ref="I31:J31"/>
    <mergeCell ref="I32:J32"/>
    <mergeCell ref="I33:J33"/>
    <mergeCell ref="I34:J34"/>
    <mergeCell ref="C34:D34"/>
    <mergeCell ref="C35:D35"/>
    <mergeCell ref="E25:F25"/>
    <mergeCell ref="E26:F26"/>
    <mergeCell ref="E27:F27"/>
    <mergeCell ref="E28:F28"/>
    <mergeCell ref="E29:F29"/>
    <mergeCell ref="E30:F30"/>
    <mergeCell ref="E31:F31"/>
    <mergeCell ref="E32:F32"/>
    <mergeCell ref="C30:D30"/>
    <mergeCell ref="C31:D31"/>
    <mergeCell ref="C32:D32"/>
    <mergeCell ref="C33:D33"/>
    <mergeCell ref="C26:D26"/>
    <mergeCell ref="C27:D27"/>
    <mergeCell ref="C28:D28"/>
    <mergeCell ref="C29:D29"/>
    <mergeCell ref="O15:P15"/>
    <mergeCell ref="O16:P16"/>
    <mergeCell ref="O17:P17"/>
    <mergeCell ref="O18:P18"/>
    <mergeCell ref="O11:P11"/>
    <mergeCell ref="O12:P12"/>
    <mergeCell ref="O13:P13"/>
    <mergeCell ref="O14:P14"/>
    <mergeCell ref="O7:P7"/>
    <mergeCell ref="O8:P8"/>
    <mergeCell ref="O9:P9"/>
    <mergeCell ref="O10:P10"/>
    <mergeCell ref="O2:P3"/>
    <mergeCell ref="O4:P4"/>
    <mergeCell ref="O5:P5"/>
    <mergeCell ref="O6:P6"/>
    <mergeCell ref="M15:N15"/>
    <mergeCell ref="M16:N16"/>
    <mergeCell ref="M17:N17"/>
    <mergeCell ref="M18:N18"/>
    <mergeCell ref="M11:N11"/>
    <mergeCell ref="M12:N12"/>
    <mergeCell ref="M13:N13"/>
    <mergeCell ref="M14:N14"/>
    <mergeCell ref="M7:N7"/>
    <mergeCell ref="M8:N8"/>
    <mergeCell ref="M9:N9"/>
    <mergeCell ref="M10:N10"/>
    <mergeCell ref="M2:N3"/>
    <mergeCell ref="M4:N4"/>
    <mergeCell ref="M5:N5"/>
    <mergeCell ref="M6:N6"/>
    <mergeCell ref="K15:L15"/>
    <mergeCell ref="E18:F18"/>
    <mergeCell ref="G16:H16"/>
    <mergeCell ref="G17:H17"/>
    <mergeCell ref="G18:H18"/>
    <mergeCell ref="I16:J16"/>
    <mergeCell ref="I17:J17"/>
    <mergeCell ref="K16:L16"/>
    <mergeCell ref="K17:L17"/>
    <mergeCell ref="K18:L18"/>
    <mergeCell ref="M19:N19"/>
    <mergeCell ref="O19:P19"/>
    <mergeCell ref="K2:L3"/>
    <mergeCell ref="K4:L4"/>
    <mergeCell ref="K6:L6"/>
    <mergeCell ref="K14:L14"/>
    <mergeCell ref="K5:L5"/>
    <mergeCell ref="K7:L7"/>
    <mergeCell ref="K8:L8"/>
    <mergeCell ref="K9:L9"/>
    <mergeCell ref="I19:J19"/>
    <mergeCell ref="G19:H19"/>
    <mergeCell ref="E19:F19"/>
    <mergeCell ref="K19:L19"/>
    <mergeCell ref="C25:D25"/>
    <mergeCell ref="I18:J18"/>
    <mergeCell ref="K12:L12"/>
    <mergeCell ref="K13:L13"/>
    <mergeCell ref="I14:J14"/>
    <mergeCell ref="I15:J15"/>
    <mergeCell ref="G14:H14"/>
    <mergeCell ref="G15:H15"/>
    <mergeCell ref="G12:H12"/>
    <mergeCell ref="G13:H13"/>
    <mergeCell ref="K10:L10"/>
    <mergeCell ref="K11:L11"/>
    <mergeCell ref="I12:J12"/>
    <mergeCell ref="I13:J13"/>
    <mergeCell ref="I11:J11"/>
    <mergeCell ref="I4:J4"/>
    <mergeCell ref="I5:J5"/>
    <mergeCell ref="I6:J6"/>
    <mergeCell ref="I7:J7"/>
    <mergeCell ref="I8:J8"/>
    <mergeCell ref="I9:J9"/>
    <mergeCell ref="I10:J10"/>
    <mergeCell ref="G2:H3"/>
    <mergeCell ref="G4:H4"/>
    <mergeCell ref="G5:H5"/>
    <mergeCell ref="G6:H6"/>
    <mergeCell ref="G7:H7"/>
    <mergeCell ref="G8:H8"/>
    <mergeCell ref="G9:H9"/>
    <mergeCell ref="G10:H10"/>
    <mergeCell ref="E17:F17"/>
    <mergeCell ref="E11:F11"/>
    <mergeCell ref="E12:F12"/>
    <mergeCell ref="E13:F13"/>
    <mergeCell ref="E14:F14"/>
    <mergeCell ref="E10:F10"/>
    <mergeCell ref="G11:H11"/>
    <mergeCell ref="E15:F15"/>
    <mergeCell ref="E16:F16"/>
    <mergeCell ref="E6:F6"/>
    <mergeCell ref="E7:F7"/>
    <mergeCell ref="E8:F8"/>
    <mergeCell ref="E9:F9"/>
    <mergeCell ref="G25:H25"/>
    <mergeCell ref="G26:H26"/>
    <mergeCell ref="C7:D7"/>
    <mergeCell ref="C10:D10"/>
    <mergeCell ref="C11:D11"/>
    <mergeCell ref="C12:D12"/>
    <mergeCell ref="C13:D13"/>
    <mergeCell ref="C14:D14"/>
    <mergeCell ref="C15:D15"/>
    <mergeCell ref="C16:D16"/>
    <mergeCell ref="E33:F33"/>
    <mergeCell ref="E34:F34"/>
    <mergeCell ref="E35:F35"/>
    <mergeCell ref="G27:H27"/>
    <mergeCell ref="G28:H28"/>
    <mergeCell ref="G29:H29"/>
    <mergeCell ref="G30:H30"/>
    <mergeCell ref="G31:H31"/>
    <mergeCell ref="G32:H32"/>
    <mergeCell ref="G33:H33"/>
    <mergeCell ref="I2:J3"/>
    <mergeCell ref="A4:A7"/>
    <mergeCell ref="A8:A11"/>
    <mergeCell ref="A12:A15"/>
    <mergeCell ref="C2:D3"/>
    <mergeCell ref="C8:D8"/>
    <mergeCell ref="C9:D9"/>
    <mergeCell ref="E2:F3"/>
    <mergeCell ref="E4:F4"/>
    <mergeCell ref="E5:F5"/>
    <mergeCell ref="C4:D4"/>
    <mergeCell ref="C5:D5"/>
    <mergeCell ref="C6:D6"/>
    <mergeCell ref="A33:A35"/>
    <mergeCell ref="A16:A19"/>
    <mergeCell ref="A27:A29"/>
    <mergeCell ref="A30:A32"/>
    <mergeCell ref="C17:D17"/>
    <mergeCell ref="C18:D18"/>
    <mergeCell ref="C19:D19"/>
  </mergeCells>
  <printOptions/>
  <pageMargins left="0.7874015748031497" right="0.7874015748031497" top="0.5905511811023623" bottom="0.7874015748031497" header="0.5511811023622047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dcterms:created xsi:type="dcterms:W3CDTF">2013-02-28T00:50:32Z</dcterms:created>
  <dcterms:modified xsi:type="dcterms:W3CDTF">2013-02-28T01:12:22Z</dcterms:modified>
  <cp:category/>
  <cp:version/>
  <cp:contentType/>
  <cp:contentStatus/>
</cp:coreProperties>
</file>