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9825" windowHeight="8325" activeTab="3"/>
  </bookViews>
  <sheets>
    <sheet name="その１" sheetId="1" r:id="rId1"/>
    <sheet name="その２" sheetId="2" r:id="rId2"/>
    <sheet name="その３" sheetId="3" r:id="rId3"/>
    <sheet name="その４" sheetId="4" r:id="rId4"/>
  </sheets>
  <definedNames>
    <definedName name="_xlnm.Print_Area" localSheetId="0">'その１'!$A$1:$R$34</definedName>
    <definedName name="_xlnm.Print_Area" localSheetId="1">'その２'!$A$1:$R$34</definedName>
    <definedName name="_xlnm.Print_Area" localSheetId="2">'その３'!$A$1:$R$34</definedName>
    <definedName name="_xlnm.Print_Area" localSheetId="3">'その４'!$A$1:$K$34</definedName>
  </definedNames>
  <calcPr fullCalcOnLoad="1"/>
</workbook>
</file>

<file path=xl/sharedStrings.xml><?xml version="1.0" encoding="utf-8"?>
<sst xmlns="http://schemas.openxmlformats.org/spreadsheetml/2006/main" count="277" uniqueCount="116">
  <si>
    <t>収　　　　　　　支</t>
  </si>
  <si>
    <t>（単位：千円）</t>
  </si>
  <si>
    <t>歳　入　合　計</t>
  </si>
  <si>
    <t>歳　出　合　計</t>
  </si>
  <si>
    <t>歳　入　歳　出</t>
  </si>
  <si>
    <t>繰 越 ま た は</t>
  </si>
  <si>
    <t>Ｄのうち未収入</t>
  </si>
  <si>
    <t>実 質 収 支 額</t>
  </si>
  <si>
    <t>他会計繰入金</t>
  </si>
  <si>
    <t>繰　　出　　金</t>
  </si>
  <si>
    <t>再差引収支額</t>
  </si>
  <si>
    <t>差　　 引　　額</t>
  </si>
  <si>
    <t>支 払 繰 延 等</t>
  </si>
  <si>
    <t>特　定　 財　源</t>
  </si>
  <si>
    <t>Ｃ－Ｄ＋Ｅ</t>
  </si>
  <si>
    <t>Ａ－Ｂ</t>
  </si>
  <si>
    <t>Ｆ－Ｇ＋Ｈ</t>
  </si>
  <si>
    <t>Ａ　</t>
  </si>
  <si>
    <t>Ｂ　</t>
  </si>
  <si>
    <t>Ｃ　</t>
  </si>
  <si>
    <t>Ｄ　</t>
  </si>
  <si>
    <t>Ｅ　</t>
  </si>
  <si>
    <t>Ｆ　</t>
  </si>
  <si>
    <t>Ｇ　</t>
  </si>
  <si>
    <t>Ｈ　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</si>
  <si>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</si>
  <si>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</si>
  <si>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</si>
  <si>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</si>
  <si>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</si>
  <si>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</si>
  <si>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</si>
  <si>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</si>
  <si>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</si>
  <si>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</si>
  <si>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</si>
  <si>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歳　　　　　　　入</t>
  </si>
  <si>
    <t>　１</t>
  </si>
  <si>
    <t>　２</t>
  </si>
  <si>
    <t>　３</t>
  </si>
  <si>
    <t>　４</t>
  </si>
  <si>
    <t>左　　　　の　　　　内　　　　訳</t>
  </si>
  <si>
    <t>　７</t>
  </si>
  <si>
    <t>　(1)</t>
  </si>
  <si>
    <t>　(2)</t>
  </si>
  <si>
    <t>　(3)</t>
  </si>
  <si>
    <t>都　道　府　県</t>
  </si>
  <si>
    <t>繰　　越　　金</t>
  </si>
  <si>
    <t>地　　方　　債</t>
  </si>
  <si>
    <t>支　　 出　　金</t>
  </si>
  <si>
    <t>歳　　　　　　　入　（つづき）</t>
  </si>
  <si>
    <t>歳　　　　　　　　出</t>
  </si>
  <si>
    <t>　８</t>
  </si>
  <si>
    <t>総　　務　　費</t>
  </si>
  <si>
    <t>施 設 整 備 費</t>
  </si>
  <si>
    <t>（ １ ～ ８ ）</t>
  </si>
  <si>
    <t>歳　　　　　　　出　（つづき）</t>
  </si>
  <si>
    <t>左　の　内　訳</t>
  </si>
  <si>
    <t>元 利 償 還 金</t>
  </si>
  <si>
    <t>一 時 借 入 金</t>
  </si>
  <si>
    <t>利　　　　　　 子</t>
  </si>
  <si>
    <t>サービス収入</t>
  </si>
  <si>
    <t>分 担 金 及 び</t>
  </si>
  <si>
    <t>負     担     金</t>
  </si>
  <si>
    <t>使 用 料 及 び</t>
  </si>
  <si>
    <t>手　　 数　　 料</t>
  </si>
  <si>
    <t>国 庫 支 出 金</t>
  </si>
  <si>
    <t>財　産　収　入</t>
  </si>
  <si>
    <t>寄　　付　　金</t>
  </si>
  <si>
    <t>他会計繰入金</t>
  </si>
  <si>
    <t>基 金 繰 入 金</t>
  </si>
  <si>
    <t>普  通  会  計</t>
  </si>
  <si>
    <t>そ の 他 会 計</t>
  </si>
  <si>
    <t>サービス事業費</t>
  </si>
  <si>
    <t>基 金 積 立 金</t>
  </si>
  <si>
    <t>公　　債　　費</t>
  </si>
  <si>
    <t>他会計繰出金</t>
  </si>
  <si>
    <t xml:space="preserve">に対するもの </t>
  </si>
  <si>
    <t>保険事業勘定</t>
  </si>
  <si>
    <t>その他の収入</t>
  </si>
  <si>
    <t>支　　出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</si>
  <si>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</si>
  <si>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</si>
  <si>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</si>
  <si>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</si>
  <si>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</si>
  <si>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</si>
  <si>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</si>
  <si>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</si>
  <si>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愛　荘　町</t>
  </si>
  <si>
    <t>愛　荘　町</t>
  </si>
  <si>
    <t>市町名</t>
  </si>
  <si>
    <t>市　　計</t>
  </si>
  <si>
    <t>町　　計</t>
  </si>
  <si>
    <t>　６</t>
  </si>
  <si>
    <t>左　　　　　の　　　　　内　　　　　訳</t>
  </si>
  <si>
    <t>市町名</t>
  </si>
  <si>
    <t>前年度繰上</t>
  </si>
  <si>
    <t>その他の</t>
  </si>
  <si>
    <t>充　 用　　金</t>
  </si>
  <si>
    <t>　１０</t>
  </si>
  <si>
    <t>　１１</t>
  </si>
  <si>
    <t>　１２</t>
  </si>
  <si>
    <t>　５</t>
  </si>
  <si>
    <t>左　の　内　訳</t>
  </si>
  <si>
    <t>市町名</t>
  </si>
  <si>
    <t>（ １ ～ １２ ）</t>
  </si>
  <si>
    <t>　５</t>
  </si>
  <si>
    <t>　６</t>
  </si>
  <si>
    <t>　７</t>
  </si>
  <si>
    <t>　８</t>
  </si>
  <si>
    <t>　９</t>
  </si>
  <si>
    <t>市町名</t>
  </si>
  <si>
    <t>か ら の も の</t>
  </si>
  <si>
    <t>第４　　　８　介護保険事業会計の決算状況</t>
  </si>
  <si>
    <t>第５３表　　介護保険事業会計（介護サービス事業勘定）決算（つづき）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</si>
</sst>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/>
    </xf>
    <xf numFmtId="38" fontId="6" fillId="0" borderId="1" xfId="16" applyFont="1" applyBorder="1" applyAlignment="1">
      <alignment/>
    </xf>
    <xf numFmtId="38" fontId="6" fillId="0" borderId="0" xfId="16" applyFont="1" applyBorder="1" applyAlignment="1">
      <alignment/>
    </xf>
    <xf numFmtId="38" fontId="6" fillId="0" borderId="0" xfId="16" applyFont="1" applyFill="1" applyAlignment="1">
      <alignment horizontal="right"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2" xfId="16" applyFont="1" applyFill="1" applyBorder="1" applyAlignment="1">
      <alignment horizontal="center"/>
    </xf>
    <xf numFmtId="38" fontId="6" fillId="0" borderId="0" xfId="16" applyFont="1" applyFill="1" applyAlignment="1">
      <alignment/>
    </xf>
    <xf numFmtId="38" fontId="6" fillId="0" borderId="1" xfId="16" applyFont="1" applyFill="1" applyBorder="1" applyAlignment="1">
      <alignment horizontal="right"/>
    </xf>
    <xf numFmtId="38" fontId="6" fillId="0" borderId="1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38" fontId="6" fillId="0" borderId="3" xfId="16" applyFont="1" applyFill="1" applyBorder="1" applyAlignment="1">
      <alignment horizontal="right"/>
    </xf>
    <xf numFmtId="38" fontId="6" fillId="0" borderId="0" xfId="16" applyFont="1" applyFill="1" applyBorder="1" applyAlignment="1">
      <alignment horizontal="right"/>
    </xf>
    <xf numFmtId="38" fontId="6" fillId="0" borderId="0" xfId="16" applyFont="1" applyFill="1" applyAlignment="1">
      <alignment horizontal="center"/>
    </xf>
    <xf numFmtId="38" fontId="6" fillId="0" borderId="0" xfId="16" applyFont="1" applyFill="1" applyAlignment="1">
      <alignment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2" xfId="16" applyFont="1" applyFill="1" applyBorder="1" applyAlignment="1" quotePrefix="1">
      <alignment/>
    </xf>
    <xf numFmtId="38" fontId="6" fillId="0" borderId="2" xfId="16" applyFont="1" applyFill="1" applyBorder="1" applyAlignment="1" quotePrefix="1">
      <alignment horizontal="left"/>
    </xf>
    <xf numFmtId="38" fontId="6" fillId="0" borderId="1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38" fontId="6" fillId="0" borderId="4" xfId="16" applyFont="1" applyFill="1" applyBorder="1" applyAlignment="1">
      <alignment horizontal="center"/>
    </xf>
    <xf numFmtId="38" fontId="4" fillId="0" borderId="0" xfId="16" applyFont="1" applyAlignment="1">
      <alignment/>
    </xf>
    <xf numFmtId="38" fontId="8" fillId="0" borderId="0" xfId="16" applyFont="1" applyAlignment="1">
      <alignment/>
    </xf>
    <xf numFmtId="38" fontId="0" fillId="0" borderId="1" xfId="16" applyFont="1" applyBorder="1" applyAlignment="1">
      <alignment horizontal="right"/>
    </xf>
    <xf numFmtId="38" fontId="0" fillId="0" borderId="1" xfId="16" applyFont="1" applyBorder="1" applyAlignment="1">
      <alignment/>
    </xf>
    <xf numFmtId="38" fontId="4" fillId="0" borderId="1" xfId="16" applyFont="1" applyBorder="1" applyAlignment="1">
      <alignment/>
    </xf>
    <xf numFmtId="38" fontId="0" fillId="0" borderId="0" xfId="16" applyFont="1" applyAlignment="1">
      <alignment/>
    </xf>
    <xf numFmtId="38" fontId="6" fillId="0" borderId="0" xfId="16" applyFont="1" applyFill="1" applyBorder="1" applyAlignment="1">
      <alignment horizontal="distributed"/>
    </xf>
    <xf numFmtId="38" fontId="6" fillId="0" borderId="0" xfId="16" applyFont="1" applyFill="1" applyAlignment="1">
      <alignment horizontal="distributed"/>
    </xf>
    <xf numFmtId="38" fontId="6" fillId="0" borderId="0" xfId="16" applyFont="1" applyAlignment="1">
      <alignment horizontal="distributed"/>
    </xf>
    <xf numFmtId="38" fontId="6" fillId="0" borderId="5" xfId="16" applyFont="1" applyFill="1" applyBorder="1" applyAlignment="1">
      <alignment horizontal="centerContinuous"/>
    </xf>
    <xf numFmtId="38" fontId="6" fillId="0" borderId="6" xfId="16" applyFont="1" applyFill="1" applyBorder="1" applyAlignment="1" quotePrefix="1">
      <alignment/>
    </xf>
    <xf numFmtId="38" fontId="6" fillId="0" borderId="7" xfId="16" applyFont="1" applyFill="1" applyBorder="1" applyAlignment="1">
      <alignment horizontal="center"/>
    </xf>
    <xf numFmtId="38" fontId="6" fillId="0" borderId="8" xfId="16" applyFont="1" applyFill="1" applyBorder="1" applyAlignment="1">
      <alignment horizontal="right"/>
    </xf>
    <xf numFmtId="3" fontId="6" fillId="0" borderId="0" xfId="16" applyNumberFormat="1" applyFont="1" applyAlignment="1">
      <alignment horizontal="right"/>
    </xf>
    <xf numFmtId="3" fontId="6" fillId="0" borderId="0" xfId="16" applyNumberFormat="1" applyFont="1" applyBorder="1" applyAlignment="1">
      <alignment horizontal="distributed"/>
    </xf>
    <xf numFmtId="3" fontId="6" fillId="0" borderId="2" xfId="16" applyNumberFormat="1" applyFont="1" applyBorder="1" applyAlignment="1">
      <alignment horizontal="distributed"/>
    </xf>
    <xf numFmtId="3" fontId="6" fillId="0" borderId="0" xfId="16" applyNumberFormat="1" applyFont="1" applyBorder="1" applyAlignment="1">
      <alignment horizontal="center"/>
    </xf>
    <xf numFmtId="3" fontId="6" fillId="0" borderId="2" xfId="16" applyNumberFormat="1" applyFont="1" applyBorder="1" applyAlignment="1">
      <alignment horizontal="center"/>
    </xf>
    <xf numFmtId="3" fontId="6" fillId="0" borderId="1" xfId="16" applyNumberFormat="1" applyFont="1" applyBorder="1" applyAlignment="1">
      <alignment horizontal="right"/>
    </xf>
    <xf numFmtId="3" fontId="6" fillId="0" borderId="1" xfId="16" applyNumberFormat="1" applyFont="1" applyBorder="1" applyAlignment="1">
      <alignment/>
    </xf>
    <xf numFmtId="3" fontId="6" fillId="0" borderId="3" xfId="16" applyNumberFormat="1" applyFont="1" applyBorder="1" applyAlignment="1">
      <alignment/>
    </xf>
    <xf numFmtId="38" fontId="4" fillId="0" borderId="0" xfId="16" applyFont="1" applyFill="1" applyAlignment="1">
      <alignment/>
    </xf>
    <xf numFmtId="38" fontId="5" fillId="0" borderId="0" xfId="16" applyFont="1" applyFill="1" applyAlignment="1">
      <alignment/>
    </xf>
    <xf numFmtId="38" fontId="8" fillId="0" borderId="0" xfId="16" applyFont="1" applyFill="1" applyAlignment="1">
      <alignment/>
    </xf>
    <xf numFmtId="38" fontId="4" fillId="0" borderId="1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38" fontId="4" fillId="0" borderId="1" xfId="16" applyFont="1" applyFill="1" applyBorder="1" applyAlignment="1">
      <alignment horizontal="right"/>
    </xf>
    <xf numFmtId="38" fontId="0" fillId="0" borderId="1" xfId="16" applyFont="1" applyFill="1" applyBorder="1" applyAlignment="1">
      <alignment horizontal="right"/>
    </xf>
    <xf numFmtId="38" fontId="0" fillId="0" borderId="0" xfId="16" applyFont="1" applyFill="1" applyAlignment="1">
      <alignment horizontal="right"/>
    </xf>
    <xf numFmtId="3" fontId="6" fillId="0" borderId="0" xfId="16" applyNumberFormat="1" applyFont="1" applyFill="1" applyAlignment="1">
      <alignment horizontal="right"/>
    </xf>
    <xf numFmtId="3" fontId="6" fillId="0" borderId="0" xfId="16" applyNumberFormat="1" applyFont="1" applyFill="1" applyBorder="1" applyAlignment="1">
      <alignment horizontal="distributed"/>
    </xf>
    <xf numFmtId="3" fontId="6" fillId="0" borderId="2" xfId="16" applyNumberFormat="1" applyFont="1" applyFill="1" applyBorder="1" applyAlignment="1">
      <alignment horizontal="distributed"/>
    </xf>
    <xf numFmtId="3" fontId="6" fillId="0" borderId="0" xfId="16" applyNumberFormat="1" applyFont="1" applyFill="1" applyBorder="1" applyAlignment="1">
      <alignment horizontal="center"/>
    </xf>
    <xf numFmtId="3" fontId="6" fillId="0" borderId="2" xfId="16" applyNumberFormat="1" applyFont="1" applyFill="1" applyBorder="1" applyAlignment="1">
      <alignment horizontal="center"/>
    </xf>
    <xf numFmtId="3" fontId="6" fillId="0" borderId="1" xfId="16" applyNumberFormat="1" applyFont="1" applyFill="1" applyBorder="1" applyAlignment="1">
      <alignment horizontal="right"/>
    </xf>
    <xf numFmtId="3" fontId="6" fillId="0" borderId="1" xfId="16" applyNumberFormat="1" applyFont="1" applyFill="1" applyBorder="1" applyAlignment="1">
      <alignment/>
    </xf>
    <xf numFmtId="3" fontId="6" fillId="0" borderId="3" xfId="16" applyNumberFormat="1" applyFont="1" applyFill="1" applyBorder="1" applyAlignment="1">
      <alignment/>
    </xf>
    <xf numFmtId="38" fontId="5" fillId="0" borderId="0" xfId="16" applyFont="1" applyFill="1" applyAlignment="1">
      <alignment/>
    </xf>
    <xf numFmtId="38" fontId="0" fillId="0" borderId="1" xfId="16" applyFont="1" applyFill="1" applyBorder="1" applyAlignment="1">
      <alignment/>
    </xf>
    <xf numFmtId="38" fontId="4" fillId="0" borderId="1" xfId="16" applyFont="1" applyFill="1" applyBorder="1" applyAlignment="1">
      <alignment/>
    </xf>
    <xf numFmtId="38" fontId="0" fillId="0" borderId="0" xfId="16" applyFont="1" applyFill="1" applyAlignment="1">
      <alignment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/>
    </xf>
    <xf numFmtId="3" fontId="0" fillId="0" borderId="0" xfId="16" applyNumberFormat="1" applyFont="1" applyFill="1" applyBorder="1" applyAlignment="1">
      <alignment horizontal="right"/>
    </xf>
    <xf numFmtId="3" fontId="0" fillId="0" borderId="0" xfId="16" applyNumberFormat="1" applyFont="1" applyFill="1" applyAlignment="1">
      <alignment horizontal="right"/>
    </xf>
    <xf numFmtId="3" fontId="0" fillId="0" borderId="1" xfId="16" applyNumberFormat="1" applyFont="1" applyFill="1" applyBorder="1" applyAlignment="1">
      <alignment horizontal="right"/>
    </xf>
    <xf numFmtId="3" fontId="0" fillId="0" borderId="0" xfId="16" applyNumberFormat="1" applyFont="1" applyBorder="1" applyAlignment="1">
      <alignment horizontal="right"/>
    </xf>
    <xf numFmtId="3" fontId="0" fillId="0" borderId="0" xfId="16" applyNumberFormat="1" applyFont="1" applyAlignment="1">
      <alignment horizontal="right"/>
    </xf>
    <xf numFmtId="3" fontId="0" fillId="0" borderId="1" xfId="16" applyNumberFormat="1" applyFont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/>
    </xf>
    <xf numFmtId="177" fontId="4" fillId="0" borderId="2" xfId="16" applyNumberFormat="1" applyFont="1" applyFill="1" applyBorder="1" applyAlignment="1">
      <alignment horizontal="right"/>
    </xf>
    <xf numFmtId="177" fontId="4" fillId="0" borderId="1" xfId="16" applyNumberFormat="1" applyFont="1" applyFill="1" applyBorder="1" applyAlignment="1">
      <alignment horizontal="right"/>
    </xf>
    <xf numFmtId="177" fontId="4" fillId="0" borderId="3" xfId="16" applyNumberFormat="1" applyFont="1" applyFill="1" applyBorder="1" applyAlignment="1">
      <alignment horizontal="right"/>
    </xf>
    <xf numFmtId="177" fontId="4" fillId="0" borderId="1" xfId="16" applyNumberFormat="1" applyFont="1" applyBorder="1" applyAlignment="1">
      <alignment horizontal="right"/>
    </xf>
    <xf numFmtId="177" fontId="4" fillId="0" borderId="3" xfId="16" applyNumberFormat="1" applyFont="1" applyBorder="1" applyAlignment="1">
      <alignment horizontal="right"/>
    </xf>
    <xf numFmtId="177" fontId="4" fillId="0" borderId="9" xfId="16" applyNumberFormat="1" applyFont="1" applyFill="1" applyBorder="1" applyAlignment="1">
      <alignment/>
    </xf>
    <xf numFmtId="177" fontId="4" fillId="0" borderId="0" xfId="16" applyNumberFormat="1" applyFont="1" applyFill="1" applyAlignment="1">
      <alignment/>
    </xf>
    <xf numFmtId="177" fontId="0" fillId="0" borderId="10" xfId="16" applyNumberFormat="1" applyFont="1" applyFill="1" applyBorder="1" applyAlignment="1">
      <alignment/>
    </xf>
    <xf numFmtId="177" fontId="0" fillId="0" borderId="1" xfId="16" applyNumberFormat="1" applyFont="1" applyFill="1" applyBorder="1" applyAlignment="1">
      <alignment/>
    </xf>
    <xf numFmtId="38" fontId="6" fillId="0" borderId="11" xfId="16" applyFont="1" applyFill="1" applyBorder="1" applyAlignment="1">
      <alignment horizontal="center"/>
    </xf>
    <xf numFmtId="38" fontId="6" fillId="0" borderId="12" xfId="16" applyFont="1" applyFill="1" applyBorder="1" applyAlignment="1">
      <alignment horizontal="center"/>
    </xf>
    <xf numFmtId="38" fontId="6" fillId="0" borderId="13" xfId="16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5" zoomScaleNormal="80" zoomScaleSheetLayoutView="75" workbookViewId="0" topLeftCell="A1">
      <pane xSplit="3" ySplit="11" topLeftCell="M1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S1" sqref="S1:V16384"/>
    </sheetView>
  </sheetViews>
  <sheetFormatPr defaultColWidth="9.00390625" defaultRowHeight="13.5"/>
  <cols>
    <col min="1" max="1" width="1.75390625" style="52" customWidth="1"/>
    <col min="2" max="2" width="13.375" style="66" customWidth="1"/>
    <col min="3" max="3" width="1.75390625" style="66" customWidth="1"/>
    <col min="4" max="15" width="15.25390625" style="52" customWidth="1"/>
    <col min="16" max="16" width="1.75390625" style="52" customWidth="1"/>
    <col min="17" max="17" width="13.375" style="52" customWidth="1"/>
    <col min="18" max="18" width="1.75390625" style="52" customWidth="1"/>
    <col min="19" max="16384" width="9.00390625" style="52" customWidth="1"/>
  </cols>
  <sheetData>
    <row r="1" spans="1:2" ht="14.25">
      <c r="A1" s="65"/>
      <c r="B1" s="45" t="s">
        <v>114</v>
      </c>
    </row>
    <row r="4" spans="1:18" ht="24">
      <c r="A4" s="46"/>
      <c r="B4" s="47" t="s">
        <v>115</v>
      </c>
      <c r="C4" s="4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7.25">
      <c r="A5" s="46"/>
      <c r="B5" s="46"/>
      <c r="C5" s="4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5" thickBot="1">
      <c r="A6" s="51"/>
      <c r="B6" s="48" t="s">
        <v>0</v>
      </c>
      <c r="C6" s="49"/>
      <c r="D6" s="48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  <c r="Q6" s="51"/>
      <c r="R6" s="51" t="s">
        <v>1</v>
      </c>
    </row>
    <row r="7" spans="1:18" ht="13.5">
      <c r="A7" s="5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9"/>
      <c r="N7" s="9"/>
      <c r="O7" s="7"/>
      <c r="P7" s="14"/>
      <c r="Q7" s="5"/>
      <c r="R7" s="5"/>
    </row>
    <row r="8" spans="1:18" ht="13.5">
      <c r="A8" s="5"/>
      <c r="B8" s="6"/>
      <c r="C8" s="7"/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15"/>
      <c r="N8" s="15"/>
      <c r="O8" s="8"/>
      <c r="P8" s="14"/>
      <c r="Q8" s="5"/>
      <c r="R8" s="5"/>
    </row>
    <row r="9" spans="1:18" ht="13.5">
      <c r="A9" s="5"/>
      <c r="B9" s="30" t="s">
        <v>91</v>
      </c>
      <c r="C9" s="8"/>
      <c r="D9" s="8"/>
      <c r="E9" s="8"/>
      <c r="F9" s="8" t="s">
        <v>11</v>
      </c>
      <c r="G9" s="8" t="s">
        <v>12</v>
      </c>
      <c r="H9" s="8" t="s">
        <v>13</v>
      </c>
      <c r="I9" s="8" t="s">
        <v>14</v>
      </c>
      <c r="J9" s="8"/>
      <c r="K9" s="8"/>
      <c r="L9" s="8"/>
      <c r="M9" s="15"/>
      <c r="N9" s="15"/>
      <c r="O9" s="8"/>
      <c r="P9" s="14"/>
      <c r="Q9" s="31" t="s">
        <v>91</v>
      </c>
      <c r="R9" s="5"/>
    </row>
    <row r="10" spans="1:18" s="66" customFormat="1" ht="13.5">
      <c r="A10" s="9"/>
      <c r="B10" s="6"/>
      <c r="C10" s="7"/>
      <c r="D10" s="8"/>
      <c r="E10" s="8"/>
      <c r="F10" s="8" t="s">
        <v>15</v>
      </c>
      <c r="G10" s="8"/>
      <c r="H10" s="8"/>
      <c r="I10" s="8"/>
      <c r="J10" s="8"/>
      <c r="K10" s="8"/>
      <c r="L10" s="8" t="s">
        <v>16</v>
      </c>
      <c r="M10" s="15"/>
      <c r="N10" s="15"/>
      <c r="O10" s="8"/>
      <c r="P10" s="6"/>
      <c r="Q10" s="9"/>
      <c r="R10" s="9"/>
    </row>
    <row r="11" spans="1:18" ht="14.25" thickBot="1">
      <c r="A11" s="10"/>
      <c r="B11" s="11"/>
      <c r="C11" s="12"/>
      <c r="D11" s="13" t="s">
        <v>17</v>
      </c>
      <c r="E11" s="13" t="s">
        <v>18</v>
      </c>
      <c r="F11" s="13" t="s">
        <v>19</v>
      </c>
      <c r="G11" s="13" t="s">
        <v>20</v>
      </c>
      <c r="H11" s="13" t="s">
        <v>21</v>
      </c>
      <c r="I11" s="13" t="s">
        <v>22</v>
      </c>
      <c r="J11" s="13" t="s">
        <v>23</v>
      </c>
      <c r="K11" s="13" t="s">
        <v>24</v>
      </c>
      <c r="L11" s="13"/>
      <c r="M11" s="10"/>
      <c r="N11" s="10"/>
      <c r="O11" s="13"/>
      <c r="P11" s="10"/>
      <c r="Q11" s="10"/>
      <c r="R11" s="10"/>
    </row>
    <row r="12" spans="1:17" s="68" customFormat="1" ht="52.5" customHeight="1">
      <c r="A12" s="53"/>
      <c r="B12" s="54" t="s">
        <v>25</v>
      </c>
      <c r="C12" s="55"/>
      <c r="D12" s="73">
        <v>119603</v>
      </c>
      <c r="E12" s="73">
        <v>119603</v>
      </c>
      <c r="F12" s="74">
        <f aca="true" t="shared" si="0" ref="F12:F17">D12-E12</f>
        <v>0</v>
      </c>
      <c r="G12" s="73">
        <v>0</v>
      </c>
      <c r="H12" s="74">
        <v>0</v>
      </c>
      <c r="I12" s="74">
        <v>0</v>
      </c>
      <c r="J12" s="74">
        <v>9096</v>
      </c>
      <c r="K12" s="73">
        <v>250</v>
      </c>
      <c r="L12" s="73">
        <f>I12-J12+K12</f>
        <v>-8846</v>
      </c>
      <c r="M12" s="73"/>
      <c r="N12" s="74"/>
      <c r="O12" s="75"/>
      <c r="P12" s="67"/>
      <c r="Q12" s="54" t="s">
        <v>25</v>
      </c>
    </row>
    <row r="13" spans="1:17" s="68" customFormat="1" ht="35.25" customHeight="1">
      <c r="A13" s="53"/>
      <c r="B13" s="54" t="s">
        <v>26</v>
      </c>
      <c r="C13" s="55"/>
      <c r="D13" s="73">
        <v>78724</v>
      </c>
      <c r="E13" s="73">
        <v>78724</v>
      </c>
      <c r="F13" s="74">
        <f t="shared" si="0"/>
        <v>0</v>
      </c>
      <c r="G13" s="73">
        <v>0</v>
      </c>
      <c r="H13" s="74">
        <v>0</v>
      </c>
      <c r="I13" s="74">
        <v>0</v>
      </c>
      <c r="J13" s="74">
        <v>54052</v>
      </c>
      <c r="K13" s="73">
        <v>0</v>
      </c>
      <c r="L13" s="73">
        <f aca="true" t="shared" si="1" ref="L13:L31">I13-J13+K13</f>
        <v>-54052</v>
      </c>
      <c r="M13" s="73"/>
      <c r="N13" s="74"/>
      <c r="O13" s="75"/>
      <c r="P13" s="67"/>
      <c r="Q13" s="54" t="s">
        <v>26</v>
      </c>
    </row>
    <row r="14" spans="1:17" s="68" customFormat="1" ht="35.25" customHeight="1">
      <c r="A14" s="53"/>
      <c r="B14" s="54" t="s">
        <v>27</v>
      </c>
      <c r="C14" s="55"/>
      <c r="D14" s="73">
        <v>202991</v>
      </c>
      <c r="E14" s="73">
        <v>202991</v>
      </c>
      <c r="F14" s="74">
        <f t="shared" si="0"/>
        <v>0</v>
      </c>
      <c r="G14" s="73">
        <v>0</v>
      </c>
      <c r="H14" s="74">
        <v>0</v>
      </c>
      <c r="I14" s="74">
        <v>0</v>
      </c>
      <c r="J14" s="74">
        <v>164405</v>
      </c>
      <c r="K14" s="73">
        <v>0</v>
      </c>
      <c r="L14" s="73">
        <f t="shared" si="1"/>
        <v>-164405</v>
      </c>
      <c r="M14" s="73"/>
      <c r="N14" s="74"/>
      <c r="O14" s="75"/>
      <c r="P14" s="67"/>
      <c r="Q14" s="54" t="s">
        <v>27</v>
      </c>
    </row>
    <row r="15" spans="1:17" s="68" customFormat="1" ht="35.25" customHeight="1">
      <c r="A15" s="53"/>
      <c r="B15" s="54" t="s">
        <v>28</v>
      </c>
      <c r="C15" s="55"/>
      <c r="D15" s="73">
        <v>16776</v>
      </c>
      <c r="E15" s="73">
        <v>14715</v>
      </c>
      <c r="F15" s="74">
        <f t="shared" si="0"/>
        <v>2061</v>
      </c>
      <c r="G15" s="73">
        <v>0</v>
      </c>
      <c r="H15" s="74">
        <v>0</v>
      </c>
      <c r="I15" s="74">
        <v>2061</v>
      </c>
      <c r="J15" s="74">
        <v>0</v>
      </c>
      <c r="K15" s="73">
        <v>0</v>
      </c>
      <c r="L15" s="73">
        <f t="shared" si="1"/>
        <v>2061</v>
      </c>
      <c r="M15" s="73"/>
      <c r="N15" s="74"/>
      <c r="O15" s="75"/>
      <c r="P15" s="67"/>
      <c r="Q15" s="54" t="s">
        <v>28</v>
      </c>
    </row>
    <row r="16" spans="1:17" s="68" customFormat="1" ht="35.25" customHeight="1">
      <c r="A16" s="53"/>
      <c r="B16" s="54" t="s">
        <v>29</v>
      </c>
      <c r="C16" s="55"/>
      <c r="D16" s="73">
        <v>55548</v>
      </c>
      <c r="E16" s="73">
        <v>53564</v>
      </c>
      <c r="F16" s="74">
        <f t="shared" si="0"/>
        <v>1984</v>
      </c>
      <c r="G16" s="73">
        <v>0</v>
      </c>
      <c r="H16" s="74">
        <v>0</v>
      </c>
      <c r="I16" s="74">
        <v>1984</v>
      </c>
      <c r="J16" s="74">
        <v>37050</v>
      </c>
      <c r="K16" s="73">
        <v>1057</v>
      </c>
      <c r="L16" s="73">
        <f t="shared" si="1"/>
        <v>-34009</v>
      </c>
      <c r="M16" s="73"/>
      <c r="N16" s="74"/>
      <c r="O16" s="75"/>
      <c r="P16" s="67"/>
      <c r="Q16" s="54" t="s">
        <v>29</v>
      </c>
    </row>
    <row r="17" spans="1:17" s="68" customFormat="1" ht="35.25" customHeight="1">
      <c r="A17" s="53"/>
      <c r="B17" s="54" t="s">
        <v>30</v>
      </c>
      <c r="C17" s="55"/>
      <c r="D17" s="73">
        <v>51991</v>
      </c>
      <c r="E17" s="73">
        <v>51991</v>
      </c>
      <c r="F17" s="74">
        <f t="shared" si="0"/>
        <v>0</v>
      </c>
      <c r="G17" s="73">
        <v>0</v>
      </c>
      <c r="H17" s="74">
        <v>0</v>
      </c>
      <c r="I17" s="74">
        <v>0</v>
      </c>
      <c r="J17" s="74">
        <v>37334</v>
      </c>
      <c r="K17" s="73">
        <v>0</v>
      </c>
      <c r="L17" s="73">
        <f t="shared" si="1"/>
        <v>-37334</v>
      </c>
      <c r="M17" s="73"/>
      <c r="N17" s="74"/>
      <c r="O17" s="75"/>
      <c r="P17" s="67"/>
      <c r="Q17" s="54" t="s">
        <v>30</v>
      </c>
    </row>
    <row r="18" spans="1:17" s="68" customFormat="1" ht="35.25" customHeight="1">
      <c r="A18" s="53"/>
      <c r="B18" s="54" t="s">
        <v>81</v>
      </c>
      <c r="C18" s="55"/>
      <c r="D18" s="73">
        <v>0</v>
      </c>
      <c r="E18" s="73">
        <v>0</v>
      </c>
      <c r="F18" s="74">
        <f aca="true" t="shared" si="2" ref="F18:F33">D18-E18</f>
        <v>0</v>
      </c>
      <c r="G18" s="73">
        <v>0</v>
      </c>
      <c r="H18" s="74">
        <v>0</v>
      </c>
      <c r="I18" s="74">
        <v>0</v>
      </c>
      <c r="J18" s="74">
        <v>0</v>
      </c>
      <c r="K18" s="73">
        <v>0</v>
      </c>
      <c r="L18" s="73">
        <f t="shared" si="1"/>
        <v>0</v>
      </c>
      <c r="M18" s="73"/>
      <c r="N18" s="74"/>
      <c r="O18" s="75"/>
      <c r="P18" s="67"/>
      <c r="Q18" s="54" t="s">
        <v>81</v>
      </c>
    </row>
    <row r="19" spans="1:17" s="68" customFormat="1" ht="35.25" customHeight="1">
      <c r="A19" s="53"/>
      <c r="B19" s="54" t="s">
        <v>82</v>
      </c>
      <c r="C19" s="55"/>
      <c r="D19" s="73">
        <v>0</v>
      </c>
      <c r="E19" s="73">
        <v>0</v>
      </c>
      <c r="F19" s="74">
        <f t="shared" si="2"/>
        <v>0</v>
      </c>
      <c r="G19" s="73">
        <v>0</v>
      </c>
      <c r="H19" s="74">
        <v>0</v>
      </c>
      <c r="I19" s="74">
        <v>0</v>
      </c>
      <c r="J19" s="74">
        <v>0</v>
      </c>
      <c r="K19" s="73">
        <v>0</v>
      </c>
      <c r="L19" s="73">
        <f t="shared" si="1"/>
        <v>0</v>
      </c>
      <c r="M19" s="73"/>
      <c r="N19" s="74"/>
      <c r="O19" s="75"/>
      <c r="P19" s="67"/>
      <c r="Q19" s="54" t="s">
        <v>82</v>
      </c>
    </row>
    <row r="20" spans="1:17" s="68" customFormat="1" ht="35.25" customHeight="1">
      <c r="A20" s="53"/>
      <c r="B20" s="54" t="s">
        <v>83</v>
      </c>
      <c r="C20" s="55"/>
      <c r="D20" s="73">
        <v>22645</v>
      </c>
      <c r="E20" s="73">
        <v>22645</v>
      </c>
      <c r="F20" s="74">
        <f t="shared" si="2"/>
        <v>0</v>
      </c>
      <c r="G20" s="73">
        <v>0</v>
      </c>
      <c r="H20" s="74">
        <v>0</v>
      </c>
      <c r="I20" s="74">
        <v>0</v>
      </c>
      <c r="J20" s="74">
        <v>10300</v>
      </c>
      <c r="K20" s="73">
        <v>0</v>
      </c>
      <c r="L20" s="73">
        <f t="shared" si="1"/>
        <v>-10300</v>
      </c>
      <c r="M20" s="73"/>
      <c r="N20" s="74"/>
      <c r="O20" s="75"/>
      <c r="P20" s="67"/>
      <c r="Q20" s="54" t="s">
        <v>83</v>
      </c>
    </row>
    <row r="21" spans="1:17" s="68" customFormat="1" ht="35.25" customHeight="1">
      <c r="A21" s="53"/>
      <c r="B21" s="54" t="s">
        <v>84</v>
      </c>
      <c r="C21" s="55"/>
      <c r="D21" s="73">
        <v>6001</v>
      </c>
      <c r="E21" s="73">
        <v>5403</v>
      </c>
      <c r="F21" s="74">
        <f t="shared" si="2"/>
        <v>598</v>
      </c>
      <c r="G21" s="73">
        <v>0</v>
      </c>
      <c r="H21" s="74">
        <v>0</v>
      </c>
      <c r="I21" s="74">
        <v>598</v>
      </c>
      <c r="J21" s="74">
        <v>0</v>
      </c>
      <c r="K21" s="73">
        <v>0</v>
      </c>
      <c r="L21" s="73">
        <f t="shared" si="1"/>
        <v>598</v>
      </c>
      <c r="M21" s="73"/>
      <c r="N21" s="74"/>
      <c r="O21" s="75"/>
      <c r="P21" s="67"/>
      <c r="Q21" s="54" t="s">
        <v>84</v>
      </c>
    </row>
    <row r="22" spans="1:17" s="68" customFormat="1" ht="35.25" customHeight="1">
      <c r="A22" s="53"/>
      <c r="B22" s="54" t="s">
        <v>85</v>
      </c>
      <c r="C22" s="55"/>
      <c r="D22" s="73">
        <v>96504</v>
      </c>
      <c r="E22" s="73">
        <v>96504</v>
      </c>
      <c r="F22" s="74">
        <f t="shared" si="2"/>
        <v>0</v>
      </c>
      <c r="G22" s="73">
        <v>0</v>
      </c>
      <c r="H22" s="74">
        <v>0</v>
      </c>
      <c r="I22" s="74">
        <v>0</v>
      </c>
      <c r="J22" s="74">
        <v>96504</v>
      </c>
      <c r="K22" s="73">
        <v>0</v>
      </c>
      <c r="L22" s="73">
        <f t="shared" si="1"/>
        <v>-96504</v>
      </c>
      <c r="M22" s="73"/>
      <c r="N22" s="74"/>
      <c r="O22" s="75"/>
      <c r="P22" s="67"/>
      <c r="Q22" s="54" t="s">
        <v>85</v>
      </c>
    </row>
    <row r="23" spans="1:17" s="68" customFormat="1" ht="35.25" customHeight="1">
      <c r="A23" s="53"/>
      <c r="B23" s="54" t="s">
        <v>86</v>
      </c>
      <c r="C23" s="55"/>
      <c r="D23" s="73">
        <v>4898</v>
      </c>
      <c r="E23" s="73">
        <v>4898</v>
      </c>
      <c r="F23" s="74">
        <f t="shared" si="2"/>
        <v>0</v>
      </c>
      <c r="G23" s="73">
        <v>0</v>
      </c>
      <c r="H23" s="74">
        <v>0</v>
      </c>
      <c r="I23" s="74">
        <v>0</v>
      </c>
      <c r="J23" s="74">
        <v>4898</v>
      </c>
      <c r="K23" s="73">
        <v>0</v>
      </c>
      <c r="L23" s="73">
        <f t="shared" si="1"/>
        <v>-4898</v>
      </c>
      <c r="M23" s="73"/>
      <c r="N23" s="74"/>
      <c r="O23" s="75"/>
      <c r="P23" s="67"/>
      <c r="Q23" s="54" t="s">
        <v>86</v>
      </c>
    </row>
    <row r="24" spans="1:17" s="68" customFormat="1" ht="35.25" customHeight="1">
      <c r="A24" s="53"/>
      <c r="B24" s="54" t="s">
        <v>87</v>
      </c>
      <c r="C24" s="55"/>
      <c r="D24" s="73">
        <v>47352</v>
      </c>
      <c r="E24" s="73">
        <v>47352</v>
      </c>
      <c r="F24" s="74">
        <f t="shared" si="2"/>
        <v>0</v>
      </c>
      <c r="G24" s="73">
        <v>0</v>
      </c>
      <c r="H24" s="74">
        <v>0</v>
      </c>
      <c r="I24" s="74">
        <v>0</v>
      </c>
      <c r="J24" s="74">
        <v>38684</v>
      </c>
      <c r="K24" s="73">
        <v>0</v>
      </c>
      <c r="L24" s="73">
        <f t="shared" si="1"/>
        <v>-38684</v>
      </c>
      <c r="M24" s="73"/>
      <c r="N24" s="74"/>
      <c r="O24" s="75"/>
      <c r="P24" s="67"/>
      <c r="Q24" s="54" t="s">
        <v>87</v>
      </c>
    </row>
    <row r="25" spans="1:17" s="68" customFormat="1" ht="52.5" customHeight="1">
      <c r="A25" s="53"/>
      <c r="B25" s="56" t="s">
        <v>92</v>
      </c>
      <c r="C25" s="57"/>
      <c r="D25" s="73">
        <f>SUM(D12:D24)</f>
        <v>703033</v>
      </c>
      <c r="E25" s="73">
        <f>SUM(E12:E24)</f>
        <v>698390</v>
      </c>
      <c r="F25" s="74">
        <f t="shared" si="2"/>
        <v>4643</v>
      </c>
      <c r="G25" s="73">
        <f>SUM(G12:G24)</f>
        <v>0</v>
      </c>
      <c r="H25" s="73">
        <f>SUM(H12:H24)</f>
        <v>0</v>
      </c>
      <c r="I25" s="73">
        <f>SUM(I12:I24)</f>
        <v>4643</v>
      </c>
      <c r="J25" s="74">
        <f>SUM(J12:J24)</f>
        <v>452323</v>
      </c>
      <c r="K25" s="74">
        <f>SUM(K12:K24)</f>
        <v>1307</v>
      </c>
      <c r="L25" s="73">
        <f t="shared" si="1"/>
        <v>-446373</v>
      </c>
      <c r="M25" s="73"/>
      <c r="N25" s="74"/>
      <c r="O25" s="75"/>
      <c r="P25" s="67"/>
      <c r="Q25" s="56" t="s">
        <v>92</v>
      </c>
    </row>
    <row r="26" spans="1:17" s="68" customFormat="1" ht="52.5" customHeight="1">
      <c r="A26" s="53"/>
      <c r="B26" s="54" t="s">
        <v>31</v>
      </c>
      <c r="C26" s="55"/>
      <c r="D26" s="73">
        <v>7725</v>
      </c>
      <c r="E26" s="73">
        <v>7347</v>
      </c>
      <c r="F26" s="74">
        <f t="shared" si="2"/>
        <v>378</v>
      </c>
      <c r="G26" s="73">
        <v>0</v>
      </c>
      <c r="H26" s="74">
        <v>0</v>
      </c>
      <c r="I26" s="74">
        <v>378</v>
      </c>
      <c r="J26" s="74">
        <v>3318</v>
      </c>
      <c r="K26" s="73">
        <v>0</v>
      </c>
      <c r="L26" s="73">
        <f t="shared" si="1"/>
        <v>-2940</v>
      </c>
      <c r="M26" s="73"/>
      <c r="N26" s="74"/>
      <c r="O26" s="75"/>
      <c r="P26" s="67"/>
      <c r="Q26" s="54" t="s">
        <v>31</v>
      </c>
    </row>
    <row r="27" spans="1:17" s="68" customFormat="1" ht="35.25" customHeight="1">
      <c r="A27" s="53"/>
      <c r="B27" s="54" t="s">
        <v>32</v>
      </c>
      <c r="C27" s="55"/>
      <c r="D27" s="73">
        <v>9397</v>
      </c>
      <c r="E27" s="73">
        <v>9397</v>
      </c>
      <c r="F27" s="74">
        <f t="shared" si="2"/>
        <v>0</v>
      </c>
      <c r="G27" s="73">
        <v>0</v>
      </c>
      <c r="H27" s="74">
        <v>0</v>
      </c>
      <c r="I27" s="74">
        <v>0</v>
      </c>
      <c r="J27" s="74">
        <v>5426</v>
      </c>
      <c r="K27" s="73">
        <v>0</v>
      </c>
      <c r="L27" s="73">
        <f t="shared" si="1"/>
        <v>-5426</v>
      </c>
      <c r="M27" s="73"/>
      <c r="N27" s="74"/>
      <c r="O27" s="75"/>
      <c r="P27" s="67"/>
      <c r="Q27" s="54" t="s">
        <v>32</v>
      </c>
    </row>
    <row r="28" spans="1:17" s="68" customFormat="1" ht="35.25" customHeight="1">
      <c r="A28" s="53"/>
      <c r="B28" s="54" t="s">
        <v>89</v>
      </c>
      <c r="C28" s="55"/>
      <c r="D28" s="73">
        <v>7848</v>
      </c>
      <c r="E28" s="73">
        <v>7848</v>
      </c>
      <c r="F28" s="74">
        <f t="shared" si="2"/>
        <v>0</v>
      </c>
      <c r="G28" s="73">
        <v>0</v>
      </c>
      <c r="H28" s="74">
        <v>0</v>
      </c>
      <c r="I28" s="74">
        <v>0</v>
      </c>
      <c r="J28" s="74">
        <v>7848</v>
      </c>
      <c r="K28" s="73">
        <v>0</v>
      </c>
      <c r="L28" s="73">
        <f t="shared" si="1"/>
        <v>-7848</v>
      </c>
      <c r="M28" s="73"/>
      <c r="N28" s="74"/>
      <c r="O28" s="75"/>
      <c r="P28" s="67"/>
      <c r="Q28" s="54" t="s">
        <v>89</v>
      </c>
    </row>
    <row r="29" spans="1:17" s="68" customFormat="1" ht="35.25" customHeight="1">
      <c r="A29" s="53"/>
      <c r="B29" s="54" t="s">
        <v>33</v>
      </c>
      <c r="C29" s="55"/>
      <c r="D29" s="73">
        <v>773</v>
      </c>
      <c r="E29" s="73">
        <v>773</v>
      </c>
      <c r="F29" s="74">
        <f t="shared" si="2"/>
        <v>0</v>
      </c>
      <c r="G29" s="73">
        <v>0</v>
      </c>
      <c r="H29" s="74">
        <v>0</v>
      </c>
      <c r="I29" s="74">
        <v>0</v>
      </c>
      <c r="J29" s="74">
        <v>0</v>
      </c>
      <c r="K29" s="73">
        <v>140</v>
      </c>
      <c r="L29" s="73">
        <f t="shared" si="1"/>
        <v>140</v>
      </c>
      <c r="M29" s="73"/>
      <c r="N29" s="74"/>
      <c r="O29" s="75"/>
      <c r="P29" s="67"/>
      <c r="Q29" s="54" t="s">
        <v>33</v>
      </c>
    </row>
    <row r="30" spans="1:17" s="68" customFormat="1" ht="35.25" customHeight="1">
      <c r="A30" s="53"/>
      <c r="B30" s="54" t="s">
        <v>34</v>
      </c>
      <c r="C30" s="55"/>
      <c r="D30" s="73">
        <v>0</v>
      </c>
      <c r="E30" s="73">
        <v>0</v>
      </c>
      <c r="F30" s="74">
        <f t="shared" si="2"/>
        <v>0</v>
      </c>
      <c r="G30" s="73">
        <v>0</v>
      </c>
      <c r="H30" s="74">
        <v>0</v>
      </c>
      <c r="I30" s="74">
        <v>0</v>
      </c>
      <c r="J30" s="74">
        <v>0</v>
      </c>
      <c r="K30" s="73">
        <v>0</v>
      </c>
      <c r="L30" s="73">
        <f t="shared" si="1"/>
        <v>0</v>
      </c>
      <c r="M30" s="73"/>
      <c r="N30" s="74"/>
      <c r="O30" s="75"/>
      <c r="P30" s="67"/>
      <c r="Q30" s="54" t="s">
        <v>34</v>
      </c>
    </row>
    <row r="31" spans="1:17" s="68" customFormat="1" ht="35.25" customHeight="1">
      <c r="A31" s="53"/>
      <c r="B31" s="54" t="s">
        <v>35</v>
      </c>
      <c r="C31" s="55"/>
      <c r="D31" s="73">
        <v>0</v>
      </c>
      <c r="E31" s="73">
        <v>0</v>
      </c>
      <c r="F31" s="74">
        <f t="shared" si="2"/>
        <v>0</v>
      </c>
      <c r="G31" s="73">
        <v>0</v>
      </c>
      <c r="H31" s="74">
        <v>0</v>
      </c>
      <c r="I31" s="74">
        <v>0</v>
      </c>
      <c r="J31" s="74">
        <v>0</v>
      </c>
      <c r="K31" s="73">
        <v>0</v>
      </c>
      <c r="L31" s="73">
        <f t="shared" si="1"/>
        <v>0</v>
      </c>
      <c r="M31" s="73"/>
      <c r="N31" s="74"/>
      <c r="O31" s="75"/>
      <c r="P31" s="67"/>
      <c r="Q31" s="54" t="s">
        <v>35</v>
      </c>
    </row>
    <row r="32" spans="1:17" s="68" customFormat="1" ht="52.5" customHeight="1">
      <c r="A32" s="53"/>
      <c r="B32" s="56" t="s">
        <v>93</v>
      </c>
      <c r="C32" s="57"/>
      <c r="D32" s="73">
        <f>SUM(D26:D31)</f>
        <v>25743</v>
      </c>
      <c r="E32" s="73">
        <f>SUM(E26:E31)</f>
        <v>25365</v>
      </c>
      <c r="F32" s="74">
        <f t="shared" si="2"/>
        <v>378</v>
      </c>
      <c r="G32" s="73">
        <f aca="true" t="shared" si="3" ref="G32:L32">SUM(G26:G31)</f>
        <v>0</v>
      </c>
      <c r="H32" s="73">
        <f t="shared" si="3"/>
        <v>0</v>
      </c>
      <c r="I32" s="73">
        <f t="shared" si="3"/>
        <v>378</v>
      </c>
      <c r="J32" s="74">
        <f t="shared" si="3"/>
        <v>16592</v>
      </c>
      <c r="K32" s="73">
        <f t="shared" si="3"/>
        <v>140</v>
      </c>
      <c r="L32" s="73">
        <f t="shared" si="3"/>
        <v>-16074</v>
      </c>
      <c r="M32" s="73"/>
      <c r="N32" s="74"/>
      <c r="O32" s="75"/>
      <c r="P32" s="67"/>
      <c r="Q32" s="56" t="s">
        <v>93</v>
      </c>
    </row>
    <row r="33" spans="1:17" s="68" customFormat="1" ht="52.5" customHeight="1">
      <c r="A33" s="53"/>
      <c r="B33" s="56" t="s">
        <v>88</v>
      </c>
      <c r="C33" s="57"/>
      <c r="D33" s="73">
        <f>D25+D32</f>
        <v>728776</v>
      </c>
      <c r="E33" s="73">
        <f>E25+E32</f>
        <v>723755</v>
      </c>
      <c r="F33" s="74">
        <f t="shared" si="2"/>
        <v>5021</v>
      </c>
      <c r="G33" s="73">
        <f aca="true" t="shared" si="4" ref="G33:L33">G25+G32</f>
        <v>0</v>
      </c>
      <c r="H33" s="73">
        <f t="shared" si="4"/>
        <v>0</v>
      </c>
      <c r="I33" s="73">
        <f t="shared" si="4"/>
        <v>5021</v>
      </c>
      <c r="J33" s="74">
        <f t="shared" si="4"/>
        <v>468915</v>
      </c>
      <c r="K33" s="73">
        <f t="shared" si="4"/>
        <v>1447</v>
      </c>
      <c r="L33" s="73">
        <f t="shared" si="4"/>
        <v>-462447</v>
      </c>
      <c r="M33" s="73"/>
      <c r="N33" s="74"/>
      <c r="O33" s="75"/>
      <c r="P33" s="67"/>
      <c r="Q33" s="56" t="s">
        <v>88</v>
      </c>
    </row>
    <row r="34" spans="1:18" s="68" customFormat="1" ht="25.5" customHeight="1" thickBot="1">
      <c r="A34" s="58"/>
      <c r="B34" s="59"/>
      <c r="C34" s="60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7"/>
      <c r="P34" s="69"/>
      <c r="Q34" s="58"/>
      <c r="R34" s="69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2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5" zoomScaleNormal="80" zoomScaleSheetLayoutView="75" workbookViewId="0" topLeftCell="A1">
      <pane xSplit="3" ySplit="11" topLeftCell="I1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S1" sqref="S1:U16384"/>
    </sheetView>
  </sheetViews>
  <sheetFormatPr defaultColWidth="9.00390625" defaultRowHeight="13.5"/>
  <cols>
    <col min="1" max="1" width="1.75390625" style="29" customWidth="1"/>
    <col min="2" max="2" width="13.375" style="29" customWidth="1"/>
    <col min="3" max="3" width="1.75390625" style="29" customWidth="1"/>
    <col min="4" max="15" width="15.25390625" style="29" customWidth="1"/>
    <col min="16" max="16" width="1.75390625" style="29" customWidth="1"/>
    <col min="17" max="17" width="13.375" style="29" customWidth="1"/>
    <col min="18" max="18" width="1.75390625" style="29" customWidth="1"/>
    <col min="19" max="16384" width="9.00390625" style="29" customWidth="1"/>
  </cols>
  <sheetData>
    <row r="1" ht="14.25">
      <c r="B1" s="24" t="s">
        <v>114</v>
      </c>
    </row>
    <row r="4" spans="1:18" ht="24">
      <c r="A4" s="1"/>
      <c r="B4" s="25" t="s">
        <v>115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27"/>
      <c r="B6" s="28" t="s">
        <v>36</v>
      </c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7"/>
      <c r="Q6" s="27"/>
      <c r="R6" s="26" t="s">
        <v>1</v>
      </c>
    </row>
    <row r="7" spans="1:18" ht="13.5">
      <c r="A7" s="16"/>
      <c r="B7" s="17"/>
      <c r="C7" s="18"/>
      <c r="D7" s="19" t="s">
        <v>37</v>
      </c>
      <c r="E7" s="19" t="s">
        <v>38</v>
      </c>
      <c r="F7" s="19" t="s">
        <v>39</v>
      </c>
      <c r="G7" s="19" t="s">
        <v>40</v>
      </c>
      <c r="H7" s="19" t="s">
        <v>107</v>
      </c>
      <c r="I7" s="19" t="s">
        <v>108</v>
      </c>
      <c r="J7" s="19" t="s">
        <v>109</v>
      </c>
      <c r="K7" s="19" t="s">
        <v>110</v>
      </c>
      <c r="L7" s="84" t="s">
        <v>41</v>
      </c>
      <c r="M7" s="85"/>
      <c r="N7" s="86"/>
      <c r="O7" s="19" t="s">
        <v>111</v>
      </c>
      <c r="P7" s="4"/>
      <c r="Q7" s="2"/>
      <c r="R7" s="2"/>
    </row>
    <row r="8" spans="1:18" ht="13.5">
      <c r="A8" s="16"/>
      <c r="B8" s="17"/>
      <c r="C8" s="18"/>
      <c r="D8" s="8"/>
      <c r="E8" s="8"/>
      <c r="F8" s="8"/>
      <c r="G8" s="8"/>
      <c r="H8" s="8"/>
      <c r="I8" s="8"/>
      <c r="J8" s="8"/>
      <c r="K8" s="8"/>
      <c r="L8" s="20" t="s">
        <v>43</v>
      </c>
      <c r="M8" s="20" t="s">
        <v>44</v>
      </c>
      <c r="N8" s="20" t="s">
        <v>45</v>
      </c>
      <c r="O8" s="8"/>
      <c r="P8" s="4"/>
      <c r="Q8" s="2"/>
      <c r="R8" s="2"/>
    </row>
    <row r="9" spans="1:18" ht="13.5">
      <c r="A9" s="16"/>
      <c r="B9" s="30" t="s">
        <v>91</v>
      </c>
      <c r="C9" s="8"/>
      <c r="D9" s="8" t="s">
        <v>61</v>
      </c>
      <c r="E9" s="8" t="s">
        <v>62</v>
      </c>
      <c r="F9" s="8" t="s">
        <v>64</v>
      </c>
      <c r="G9" s="8" t="s">
        <v>66</v>
      </c>
      <c r="H9" s="8" t="s">
        <v>46</v>
      </c>
      <c r="I9" s="8" t="s">
        <v>67</v>
      </c>
      <c r="J9" s="8" t="s">
        <v>68</v>
      </c>
      <c r="K9" s="8" t="s">
        <v>69</v>
      </c>
      <c r="L9" s="8" t="s">
        <v>71</v>
      </c>
      <c r="M9" s="8" t="s">
        <v>78</v>
      </c>
      <c r="N9" s="8" t="s">
        <v>72</v>
      </c>
      <c r="O9" s="8" t="s">
        <v>70</v>
      </c>
      <c r="P9" s="4"/>
      <c r="Q9" s="32" t="s">
        <v>112</v>
      </c>
      <c r="R9" s="2"/>
    </row>
    <row r="10" spans="1:18" ht="13.5">
      <c r="A10" s="16"/>
      <c r="B10" s="17"/>
      <c r="C10" s="18"/>
      <c r="D10" s="8"/>
      <c r="E10" s="8" t="s">
        <v>63</v>
      </c>
      <c r="F10" s="8" t="s">
        <v>65</v>
      </c>
      <c r="G10" s="8"/>
      <c r="H10" s="8" t="s">
        <v>49</v>
      </c>
      <c r="I10" s="8"/>
      <c r="J10" s="8"/>
      <c r="K10" s="8"/>
      <c r="L10" s="8" t="s">
        <v>113</v>
      </c>
      <c r="M10" s="8" t="s">
        <v>113</v>
      </c>
      <c r="N10" s="8" t="s">
        <v>113</v>
      </c>
      <c r="O10" s="8"/>
      <c r="P10" s="4"/>
      <c r="Q10" s="2"/>
      <c r="R10" s="2"/>
    </row>
    <row r="11" spans="1:18" ht="14.25" thickBot="1">
      <c r="A11" s="21"/>
      <c r="B11" s="21"/>
      <c r="C11" s="2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3"/>
      <c r="Q11" s="3"/>
      <c r="R11" s="3"/>
    </row>
    <row r="12" spans="1:17" s="71" customFormat="1" ht="52.5" customHeight="1">
      <c r="A12" s="37"/>
      <c r="B12" s="38" t="s">
        <v>25</v>
      </c>
      <c r="C12" s="39"/>
      <c r="D12" s="73">
        <v>0</v>
      </c>
      <c r="E12" s="73">
        <v>0</v>
      </c>
      <c r="F12" s="74">
        <v>110507</v>
      </c>
      <c r="G12" s="73">
        <v>0</v>
      </c>
      <c r="H12" s="74">
        <v>0</v>
      </c>
      <c r="I12" s="74">
        <v>0</v>
      </c>
      <c r="J12" s="74">
        <v>0</v>
      </c>
      <c r="K12" s="73">
        <v>9096</v>
      </c>
      <c r="L12" s="73">
        <v>0</v>
      </c>
      <c r="M12" s="73">
        <v>9096</v>
      </c>
      <c r="N12" s="74">
        <v>0</v>
      </c>
      <c r="O12" s="75">
        <v>0</v>
      </c>
      <c r="P12" s="70"/>
      <c r="Q12" s="38" t="s">
        <v>25</v>
      </c>
    </row>
    <row r="13" spans="1:17" s="71" customFormat="1" ht="35.25" customHeight="1">
      <c r="A13" s="37"/>
      <c r="B13" s="38" t="s">
        <v>26</v>
      </c>
      <c r="C13" s="39"/>
      <c r="D13" s="73">
        <v>24672</v>
      </c>
      <c r="E13" s="73">
        <v>0</v>
      </c>
      <c r="F13" s="74">
        <v>0</v>
      </c>
      <c r="G13" s="73">
        <v>0</v>
      </c>
      <c r="H13" s="74">
        <v>0</v>
      </c>
      <c r="I13" s="74">
        <v>0</v>
      </c>
      <c r="J13" s="74">
        <v>0</v>
      </c>
      <c r="K13" s="73">
        <v>54052</v>
      </c>
      <c r="L13" s="73">
        <v>54052</v>
      </c>
      <c r="M13" s="73">
        <v>0</v>
      </c>
      <c r="N13" s="74">
        <v>0</v>
      </c>
      <c r="O13" s="75">
        <v>0</v>
      </c>
      <c r="P13" s="70"/>
      <c r="Q13" s="38" t="s">
        <v>26</v>
      </c>
    </row>
    <row r="14" spans="1:17" s="71" customFormat="1" ht="35.25" customHeight="1">
      <c r="A14" s="37"/>
      <c r="B14" s="38" t="s">
        <v>27</v>
      </c>
      <c r="C14" s="39"/>
      <c r="D14" s="73">
        <v>38586</v>
      </c>
      <c r="E14" s="73">
        <v>0</v>
      </c>
      <c r="F14" s="74">
        <v>0</v>
      </c>
      <c r="G14" s="73">
        <v>0</v>
      </c>
      <c r="H14" s="74">
        <v>0</v>
      </c>
      <c r="I14" s="74">
        <v>0</v>
      </c>
      <c r="J14" s="74">
        <v>0</v>
      </c>
      <c r="K14" s="73">
        <v>164405</v>
      </c>
      <c r="L14" s="73">
        <v>164405</v>
      </c>
      <c r="M14" s="73">
        <v>0</v>
      </c>
      <c r="N14" s="74">
        <v>0</v>
      </c>
      <c r="O14" s="75">
        <v>0</v>
      </c>
      <c r="P14" s="70"/>
      <c r="Q14" s="38" t="s">
        <v>27</v>
      </c>
    </row>
    <row r="15" spans="1:17" s="71" customFormat="1" ht="35.25" customHeight="1">
      <c r="A15" s="37"/>
      <c r="B15" s="38" t="s">
        <v>28</v>
      </c>
      <c r="C15" s="39"/>
      <c r="D15" s="73">
        <v>13698</v>
      </c>
      <c r="E15" s="73">
        <v>0</v>
      </c>
      <c r="F15" s="74">
        <v>0</v>
      </c>
      <c r="G15" s="73">
        <v>0</v>
      </c>
      <c r="H15" s="74">
        <v>0</v>
      </c>
      <c r="I15" s="74">
        <v>0</v>
      </c>
      <c r="J15" s="74">
        <v>0</v>
      </c>
      <c r="K15" s="73">
        <v>0</v>
      </c>
      <c r="L15" s="73">
        <v>0</v>
      </c>
      <c r="M15" s="73">
        <v>0</v>
      </c>
      <c r="N15" s="74">
        <v>0</v>
      </c>
      <c r="O15" s="75">
        <v>0</v>
      </c>
      <c r="P15" s="70"/>
      <c r="Q15" s="38" t="s">
        <v>28</v>
      </c>
    </row>
    <row r="16" spans="1:17" s="71" customFormat="1" ht="35.25" customHeight="1">
      <c r="A16" s="37"/>
      <c r="B16" s="38" t="s">
        <v>29</v>
      </c>
      <c r="C16" s="39"/>
      <c r="D16" s="73">
        <v>17441</v>
      </c>
      <c r="E16" s="73">
        <v>0</v>
      </c>
      <c r="F16" s="74">
        <v>0</v>
      </c>
      <c r="G16" s="73">
        <v>0</v>
      </c>
      <c r="H16" s="74">
        <v>0</v>
      </c>
      <c r="I16" s="74">
        <v>0</v>
      </c>
      <c r="J16" s="74">
        <v>0</v>
      </c>
      <c r="K16" s="73">
        <v>37050</v>
      </c>
      <c r="L16" s="73">
        <v>37050</v>
      </c>
      <c r="M16" s="73">
        <v>0</v>
      </c>
      <c r="N16" s="74">
        <v>0</v>
      </c>
      <c r="O16" s="75">
        <v>0</v>
      </c>
      <c r="P16" s="70"/>
      <c r="Q16" s="38" t="s">
        <v>29</v>
      </c>
    </row>
    <row r="17" spans="1:17" s="71" customFormat="1" ht="35.25" customHeight="1">
      <c r="A17" s="37"/>
      <c r="B17" s="38" t="s">
        <v>30</v>
      </c>
      <c r="C17" s="39"/>
      <c r="D17" s="73">
        <v>14648</v>
      </c>
      <c r="E17" s="73">
        <v>0</v>
      </c>
      <c r="F17" s="74">
        <v>0</v>
      </c>
      <c r="G17" s="73">
        <v>0</v>
      </c>
      <c r="H17" s="74">
        <v>0</v>
      </c>
      <c r="I17" s="74">
        <v>0</v>
      </c>
      <c r="J17" s="74">
        <v>0</v>
      </c>
      <c r="K17" s="73">
        <v>37334</v>
      </c>
      <c r="L17" s="73">
        <v>37334</v>
      </c>
      <c r="M17" s="73">
        <v>0</v>
      </c>
      <c r="N17" s="74">
        <v>0</v>
      </c>
      <c r="O17" s="75">
        <v>0</v>
      </c>
      <c r="P17" s="70"/>
      <c r="Q17" s="38" t="s">
        <v>30</v>
      </c>
    </row>
    <row r="18" spans="1:17" s="71" customFormat="1" ht="35.25" customHeight="1">
      <c r="A18" s="37"/>
      <c r="B18" s="38" t="s">
        <v>81</v>
      </c>
      <c r="C18" s="39"/>
      <c r="D18" s="73">
        <v>0</v>
      </c>
      <c r="E18" s="73">
        <v>0</v>
      </c>
      <c r="F18" s="74">
        <v>0</v>
      </c>
      <c r="G18" s="73">
        <v>0</v>
      </c>
      <c r="H18" s="74">
        <v>0</v>
      </c>
      <c r="I18" s="74">
        <v>0</v>
      </c>
      <c r="J18" s="74">
        <v>0</v>
      </c>
      <c r="K18" s="73">
        <v>0</v>
      </c>
      <c r="L18" s="73">
        <v>0</v>
      </c>
      <c r="M18" s="73">
        <v>0</v>
      </c>
      <c r="N18" s="74">
        <v>0</v>
      </c>
      <c r="O18" s="75">
        <v>0</v>
      </c>
      <c r="P18" s="70"/>
      <c r="Q18" s="38" t="s">
        <v>81</v>
      </c>
    </row>
    <row r="19" spans="1:17" s="71" customFormat="1" ht="35.25" customHeight="1">
      <c r="A19" s="37"/>
      <c r="B19" s="38" t="s">
        <v>82</v>
      </c>
      <c r="C19" s="39"/>
      <c r="D19" s="73">
        <v>0</v>
      </c>
      <c r="E19" s="73">
        <v>0</v>
      </c>
      <c r="F19" s="74">
        <v>0</v>
      </c>
      <c r="G19" s="73">
        <v>0</v>
      </c>
      <c r="H19" s="74">
        <v>0</v>
      </c>
      <c r="I19" s="74">
        <v>0</v>
      </c>
      <c r="J19" s="74">
        <v>0</v>
      </c>
      <c r="K19" s="73">
        <v>0</v>
      </c>
      <c r="L19" s="73">
        <v>0</v>
      </c>
      <c r="M19" s="73">
        <v>0</v>
      </c>
      <c r="N19" s="74">
        <v>0</v>
      </c>
      <c r="O19" s="75">
        <v>0</v>
      </c>
      <c r="P19" s="70"/>
      <c r="Q19" s="38" t="s">
        <v>82</v>
      </c>
    </row>
    <row r="20" spans="1:17" s="71" customFormat="1" ht="35.25" customHeight="1">
      <c r="A20" s="37"/>
      <c r="B20" s="38" t="s">
        <v>83</v>
      </c>
      <c r="C20" s="39"/>
      <c r="D20" s="73">
        <v>11345</v>
      </c>
      <c r="E20" s="73">
        <v>0</v>
      </c>
      <c r="F20" s="74">
        <v>0</v>
      </c>
      <c r="G20" s="73">
        <v>0</v>
      </c>
      <c r="H20" s="74">
        <v>0</v>
      </c>
      <c r="I20" s="74">
        <v>0</v>
      </c>
      <c r="J20" s="74">
        <v>0</v>
      </c>
      <c r="K20" s="73">
        <v>10300</v>
      </c>
      <c r="L20" s="73">
        <v>10300</v>
      </c>
      <c r="M20" s="73">
        <v>0</v>
      </c>
      <c r="N20" s="74">
        <v>0</v>
      </c>
      <c r="O20" s="75">
        <v>0</v>
      </c>
      <c r="P20" s="70"/>
      <c r="Q20" s="38" t="s">
        <v>83</v>
      </c>
    </row>
    <row r="21" spans="1:17" s="71" customFormat="1" ht="35.25" customHeight="1">
      <c r="A21" s="37"/>
      <c r="B21" s="38" t="s">
        <v>84</v>
      </c>
      <c r="C21" s="39"/>
      <c r="D21" s="73">
        <v>6001</v>
      </c>
      <c r="E21" s="73">
        <v>0</v>
      </c>
      <c r="F21" s="74">
        <v>0</v>
      </c>
      <c r="G21" s="73">
        <v>0</v>
      </c>
      <c r="H21" s="74">
        <v>0</v>
      </c>
      <c r="I21" s="74">
        <v>0</v>
      </c>
      <c r="J21" s="74">
        <v>0</v>
      </c>
      <c r="K21" s="73">
        <v>0</v>
      </c>
      <c r="L21" s="73">
        <v>0</v>
      </c>
      <c r="M21" s="73">
        <v>0</v>
      </c>
      <c r="N21" s="74">
        <v>0</v>
      </c>
      <c r="O21" s="75">
        <v>0</v>
      </c>
      <c r="P21" s="70"/>
      <c r="Q21" s="38" t="s">
        <v>84</v>
      </c>
    </row>
    <row r="22" spans="1:17" s="71" customFormat="1" ht="35.25" customHeight="1">
      <c r="A22" s="37"/>
      <c r="B22" s="38" t="s">
        <v>85</v>
      </c>
      <c r="C22" s="39"/>
      <c r="D22" s="73">
        <v>0</v>
      </c>
      <c r="E22" s="73">
        <v>0</v>
      </c>
      <c r="F22" s="74">
        <v>0</v>
      </c>
      <c r="G22" s="73">
        <v>0</v>
      </c>
      <c r="H22" s="74">
        <v>0</v>
      </c>
      <c r="I22" s="74">
        <v>0</v>
      </c>
      <c r="J22" s="74">
        <v>0</v>
      </c>
      <c r="K22" s="73">
        <v>96504</v>
      </c>
      <c r="L22" s="73">
        <v>96504</v>
      </c>
      <c r="M22" s="73">
        <v>0</v>
      </c>
      <c r="N22" s="74">
        <v>0</v>
      </c>
      <c r="O22" s="75">
        <v>0</v>
      </c>
      <c r="P22" s="70"/>
      <c r="Q22" s="38" t="s">
        <v>85</v>
      </c>
    </row>
    <row r="23" spans="1:17" s="71" customFormat="1" ht="35.25" customHeight="1">
      <c r="A23" s="37"/>
      <c r="B23" s="38" t="s">
        <v>86</v>
      </c>
      <c r="C23" s="39"/>
      <c r="D23" s="73">
        <v>0</v>
      </c>
      <c r="E23" s="73">
        <v>0</v>
      </c>
      <c r="F23" s="74">
        <v>0</v>
      </c>
      <c r="G23" s="73">
        <v>0</v>
      </c>
      <c r="H23" s="74">
        <v>0</v>
      </c>
      <c r="I23" s="74">
        <v>0</v>
      </c>
      <c r="J23" s="74">
        <v>0</v>
      </c>
      <c r="K23" s="73">
        <v>4898</v>
      </c>
      <c r="L23" s="73">
        <v>4898</v>
      </c>
      <c r="M23" s="73">
        <v>0</v>
      </c>
      <c r="N23" s="74">
        <v>0</v>
      </c>
      <c r="O23" s="75">
        <v>0</v>
      </c>
      <c r="P23" s="70"/>
      <c r="Q23" s="38" t="s">
        <v>86</v>
      </c>
    </row>
    <row r="24" spans="1:17" s="71" customFormat="1" ht="35.25" customHeight="1">
      <c r="A24" s="37"/>
      <c r="B24" s="38" t="s">
        <v>87</v>
      </c>
      <c r="C24" s="39"/>
      <c r="D24" s="73">
        <v>8668</v>
      </c>
      <c r="E24" s="73">
        <v>0</v>
      </c>
      <c r="F24" s="74">
        <v>0</v>
      </c>
      <c r="G24" s="73">
        <v>0</v>
      </c>
      <c r="H24" s="74">
        <v>0</v>
      </c>
      <c r="I24" s="74">
        <v>0</v>
      </c>
      <c r="J24" s="74">
        <v>0</v>
      </c>
      <c r="K24" s="73">
        <v>38684</v>
      </c>
      <c r="L24" s="73">
        <v>38684</v>
      </c>
      <c r="M24" s="73">
        <v>0</v>
      </c>
      <c r="N24" s="74">
        <v>0</v>
      </c>
      <c r="O24" s="75">
        <v>0</v>
      </c>
      <c r="P24" s="70"/>
      <c r="Q24" s="38" t="s">
        <v>87</v>
      </c>
    </row>
    <row r="25" spans="1:17" s="71" customFormat="1" ht="52.5" customHeight="1">
      <c r="A25" s="37"/>
      <c r="B25" s="40" t="s">
        <v>92</v>
      </c>
      <c r="C25" s="41"/>
      <c r="D25" s="73">
        <f>SUM(D12:D24)</f>
        <v>135059</v>
      </c>
      <c r="E25" s="73">
        <f>SUM(E12:E24)</f>
        <v>0</v>
      </c>
      <c r="F25" s="74">
        <f aca="true" t="shared" si="0" ref="F25:O25">SUM(F12:F24)</f>
        <v>110507</v>
      </c>
      <c r="G25" s="73">
        <f>SUM(G12:G24)</f>
        <v>0</v>
      </c>
      <c r="H25" s="73">
        <f t="shared" si="0"/>
        <v>0</v>
      </c>
      <c r="I25" s="73">
        <f t="shared" si="0"/>
        <v>0</v>
      </c>
      <c r="J25" s="74">
        <f t="shared" si="0"/>
        <v>0</v>
      </c>
      <c r="K25" s="73">
        <f t="shared" si="0"/>
        <v>452323</v>
      </c>
      <c r="L25" s="73">
        <f t="shared" si="0"/>
        <v>443227</v>
      </c>
      <c r="M25" s="73">
        <f t="shared" si="0"/>
        <v>9096</v>
      </c>
      <c r="N25" s="74">
        <f t="shared" si="0"/>
        <v>0</v>
      </c>
      <c r="O25" s="75">
        <f t="shared" si="0"/>
        <v>0</v>
      </c>
      <c r="P25" s="70"/>
      <c r="Q25" s="40" t="s">
        <v>92</v>
      </c>
    </row>
    <row r="26" spans="1:17" s="71" customFormat="1" ht="52.5" customHeight="1">
      <c r="A26" s="37"/>
      <c r="B26" s="38" t="s">
        <v>31</v>
      </c>
      <c r="C26" s="39"/>
      <c r="D26" s="73">
        <v>4400</v>
      </c>
      <c r="E26" s="73">
        <v>0</v>
      </c>
      <c r="F26" s="74">
        <v>0</v>
      </c>
      <c r="G26" s="73">
        <v>0</v>
      </c>
      <c r="H26" s="74">
        <v>0</v>
      </c>
      <c r="I26" s="74">
        <v>0</v>
      </c>
      <c r="J26" s="74">
        <v>0</v>
      </c>
      <c r="K26" s="73">
        <v>3318</v>
      </c>
      <c r="L26" s="73">
        <v>3318</v>
      </c>
      <c r="M26" s="73">
        <v>0</v>
      </c>
      <c r="N26" s="74">
        <v>0</v>
      </c>
      <c r="O26" s="75">
        <v>0</v>
      </c>
      <c r="P26" s="70"/>
      <c r="Q26" s="38" t="s">
        <v>31</v>
      </c>
    </row>
    <row r="27" spans="1:17" s="71" customFormat="1" ht="35.25" customHeight="1">
      <c r="A27" s="37"/>
      <c r="B27" s="38" t="s">
        <v>32</v>
      </c>
      <c r="C27" s="39"/>
      <c r="D27" s="73">
        <v>3971</v>
      </c>
      <c r="E27" s="73">
        <v>0</v>
      </c>
      <c r="F27" s="74">
        <v>0</v>
      </c>
      <c r="G27" s="73">
        <v>0</v>
      </c>
      <c r="H27" s="74">
        <v>0</v>
      </c>
      <c r="I27" s="74">
        <v>0</v>
      </c>
      <c r="J27" s="74">
        <v>0</v>
      </c>
      <c r="K27" s="73">
        <v>5426</v>
      </c>
      <c r="L27" s="73">
        <v>5426</v>
      </c>
      <c r="M27" s="73">
        <v>0</v>
      </c>
      <c r="N27" s="74">
        <v>0</v>
      </c>
      <c r="O27" s="75">
        <v>0</v>
      </c>
      <c r="P27" s="70"/>
      <c r="Q27" s="38" t="s">
        <v>32</v>
      </c>
    </row>
    <row r="28" spans="1:17" s="71" customFormat="1" ht="35.25" customHeight="1">
      <c r="A28" s="37"/>
      <c r="B28" s="38" t="s">
        <v>89</v>
      </c>
      <c r="C28" s="39"/>
      <c r="D28" s="73">
        <v>0</v>
      </c>
      <c r="E28" s="73">
        <v>0</v>
      </c>
      <c r="F28" s="74">
        <v>0</v>
      </c>
      <c r="G28" s="73">
        <v>0</v>
      </c>
      <c r="H28" s="74">
        <v>0</v>
      </c>
      <c r="I28" s="74">
        <v>0</v>
      </c>
      <c r="J28" s="74">
        <v>0</v>
      </c>
      <c r="K28" s="73">
        <v>7848</v>
      </c>
      <c r="L28" s="73">
        <v>7848</v>
      </c>
      <c r="M28" s="73">
        <v>0</v>
      </c>
      <c r="N28" s="74">
        <v>0</v>
      </c>
      <c r="O28" s="75">
        <v>0</v>
      </c>
      <c r="P28" s="70"/>
      <c r="Q28" s="38" t="s">
        <v>89</v>
      </c>
    </row>
    <row r="29" spans="1:17" s="71" customFormat="1" ht="35.25" customHeight="1">
      <c r="A29" s="37"/>
      <c r="B29" s="38" t="s">
        <v>33</v>
      </c>
      <c r="C29" s="39"/>
      <c r="D29" s="73">
        <v>773</v>
      </c>
      <c r="E29" s="73">
        <v>0</v>
      </c>
      <c r="F29" s="74">
        <v>0</v>
      </c>
      <c r="G29" s="73">
        <v>0</v>
      </c>
      <c r="H29" s="74">
        <v>0</v>
      </c>
      <c r="I29" s="74">
        <v>0</v>
      </c>
      <c r="J29" s="74">
        <v>0</v>
      </c>
      <c r="K29" s="73">
        <v>0</v>
      </c>
      <c r="L29" s="73">
        <v>0</v>
      </c>
      <c r="M29" s="73">
        <v>0</v>
      </c>
      <c r="N29" s="74">
        <v>0</v>
      </c>
      <c r="O29" s="75">
        <v>0</v>
      </c>
      <c r="P29" s="70"/>
      <c r="Q29" s="38" t="s">
        <v>33</v>
      </c>
    </row>
    <row r="30" spans="1:17" s="71" customFormat="1" ht="35.25" customHeight="1">
      <c r="A30" s="37"/>
      <c r="B30" s="38" t="s">
        <v>34</v>
      </c>
      <c r="C30" s="39"/>
      <c r="D30" s="73">
        <v>0</v>
      </c>
      <c r="E30" s="73">
        <v>0</v>
      </c>
      <c r="F30" s="74">
        <v>0</v>
      </c>
      <c r="G30" s="73">
        <v>0</v>
      </c>
      <c r="H30" s="74">
        <v>0</v>
      </c>
      <c r="I30" s="74">
        <v>0</v>
      </c>
      <c r="J30" s="74">
        <v>0</v>
      </c>
      <c r="K30" s="73">
        <v>0</v>
      </c>
      <c r="L30" s="73">
        <v>0</v>
      </c>
      <c r="M30" s="73">
        <v>0</v>
      </c>
      <c r="N30" s="74">
        <v>0</v>
      </c>
      <c r="O30" s="75">
        <v>0</v>
      </c>
      <c r="P30" s="70"/>
      <c r="Q30" s="38" t="s">
        <v>34</v>
      </c>
    </row>
    <row r="31" spans="1:17" s="71" customFormat="1" ht="35.25" customHeight="1">
      <c r="A31" s="37"/>
      <c r="B31" s="38" t="s">
        <v>35</v>
      </c>
      <c r="C31" s="39"/>
      <c r="D31" s="73">
        <v>0</v>
      </c>
      <c r="E31" s="73">
        <v>0</v>
      </c>
      <c r="F31" s="74">
        <v>0</v>
      </c>
      <c r="G31" s="73">
        <v>0</v>
      </c>
      <c r="H31" s="74">
        <v>0</v>
      </c>
      <c r="I31" s="74">
        <v>0</v>
      </c>
      <c r="J31" s="74">
        <v>0</v>
      </c>
      <c r="K31" s="73">
        <v>0</v>
      </c>
      <c r="L31" s="73">
        <v>0</v>
      </c>
      <c r="M31" s="73">
        <v>0</v>
      </c>
      <c r="N31" s="74">
        <v>0</v>
      </c>
      <c r="O31" s="75">
        <v>0</v>
      </c>
      <c r="P31" s="70"/>
      <c r="Q31" s="38" t="s">
        <v>35</v>
      </c>
    </row>
    <row r="32" spans="1:17" s="71" customFormat="1" ht="52.5" customHeight="1">
      <c r="A32" s="37"/>
      <c r="B32" s="40" t="s">
        <v>93</v>
      </c>
      <c r="C32" s="41"/>
      <c r="D32" s="73">
        <f aca="true" t="shared" si="1" ref="D32:O32">SUM(D26:D31)</f>
        <v>9144</v>
      </c>
      <c r="E32" s="73">
        <f t="shared" si="1"/>
        <v>0</v>
      </c>
      <c r="F32" s="74">
        <f t="shared" si="1"/>
        <v>0</v>
      </c>
      <c r="G32" s="73">
        <f t="shared" si="1"/>
        <v>0</v>
      </c>
      <c r="H32" s="73">
        <f t="shared" si="1"/>
        <v>0</v>
      </c>
      <c r="I32" s="73">
        <f t="shared" si="1"/>
        <v>0</v>
      </c>
      <c r="J32" s="74">
        <f t="shared" si="1"/>
        <v>0</v>
      </c>
      <c r="K32" s="73">
        <f t="shared" si="1"/>
        <v>16592</v>
      </c>
      <c r="L32" s="73">
        <f t="shared" si="1"/>
        <v>16592</v>
      </c>
      <c r="M32" s="73">
        <f t="shared" si="1"/>
        <v>0</v>
      </c>
      <c r="N32" s="74">
        <f t="shared" si="1"/>
        <v>0</v>
      </c>
      <c r="O32" s="75">
        <f t="shared" si="1"/>
        <v>0</v>
      </c>
      <c r="P32" s="70"/>
      <c r="Q32" s="40" t="s">
        <v>93</v>
      </c>
    </row>
    <row r="33" spans="1:17" s="71" customFormat="1" ht="52.5" customHeight="1">
      <c r="A33" s="37"/>
      <c r="B33" s="40" t="s">
        <v>88</v>
      </c>
      <c r="C33" s="41"/>
      <c r="D33" s="73">
        <f aca="true" t="shared" si="2" ref="D33:O33">D25+D32</f>
        <v>144203</v>
      </c>
      <c r="E33" s="73">
        <f t="shared" si="2"/>
        <v>0</v>
      </c>
      <c r="F33" s="74">
        <f t="shared" si="2"/>
        <v>110507</v>
      </c>
      <c r="G33" s="73">
        <f t="shared" si="2"/>
        <v>0</v>
      </c>
      <c r="H33" s="73">
        <f t="shared" si="2"/>
        <v>0</v>
      </c>
      <c r="I33" s="73">
        <f t="shared" si="2"/>
        <v>0</v>
      </c>
      <c r="J33" s="74">
        <f t="shared" si="2"/>
        <v>0</v>
      </c>
      <c r="K33" s="73">
        <f t="shared" si="2"/>
        <v>468915</v>
      </c>
      <c r="L33" s="73">
        <f t="shared" si="2"/>
        <v>459819</v>
      </c>
      <c r="M33" s="73">
        <f t="shared" si="2"/>
        <v>9096</v>
      </c>
      <c r="N33" s="74">
        <f t="shared" si="2"/>
        <v>0</v>
      </c>
      <c r="O33" s="75">
        <f t="shared" si="2"/>
        <v>0</v>
      </c>
      <c r="P33" s="70"/>
      <c r="Q33" s="40" t="s">
        <v>88</v>
      </c>
    </row>
    <row r="34" spans="1:18" s="71" customFormat="1" ht="25.5" customHeight="1" thickBot="1">
      <c r="A34" s="42"/>
      <c r="B34" s="43"/>
      <c r="C34" s="44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9"/>
      <c r="P34" s="72"/>
      <c r="Q34" s="42"/>
      <c r="R34" s="72"/>
    </row>
  </sheetData>
  <mergeCells count="1">
    <mergeCell ref="L7:N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5" zoomScaleNormal="80" zoomScaleSheetLayoutView="75" workbookViewId="0" topLeftCell="A1">
      <pane xSplit="3" ySplit="11" topLeftCell="L1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L21" sqref="L21"/>
    </sheetView>
  </sheetViews>
  <sheetFormatPr defaultColWidth="9.00390625" defaultRowHeight="13.5"/>
  <cols>
    <col min="1" max="1" width="1.75390625" style="64" customWidth="1"/>
    <col min="2" max="2" width="13.375" style="64" customWidth="1"/>
    <col min="3" max="3" width="1.75390625" style="64" customWidth="1"/>
    <col min="4" max="15" width="15.25390625" style="64" customWidth="1"/>
    <col min="16" max="16" width="1.75390625" style="64" customWidth="1"/>
    <col min="17" max="17" width="13.375" style="64" customWidth="1"/>
    <col min="18" max="18" width="1.75390625" style="64" customWidth="1"/>
    <col min="19" max="16384" width="9.00390625" style="64" customWidth="1"/>
  </cols>
  <sheetData>
    <row r="1" ht="14.25">
      <c r="B1" s="45" t="s">
        <v>114</v>
      </c>
    </row>
    <row r="4" spans="1:18" ht="24">
      <c r="A4" s="61"/>
      <c r="B4" s="47" t="s">
        <v>115</v>
      </c>
      <c r="C4" s="61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7.25">
      <c r="A5" s="61"/>
      <c r="B5" s="61"/>
      <c r="C5" s="61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5" thickBot="1">
      <c r="A6" s="62"/>
      <c r="B6" s="63" t="s">
        <v>50</v>
      </c>
      <c r="C6" s="62"/>
      <c r="D6" s="63"/>
      <c r="E6" s="63"/>
      <c r="F6" s="63"/>
      <c r="G6" s="63"/>
      <c r="H6" s="63"/>
      <c r="I6" s="63"/>
      <c r="J6" s="63" t="s">
        <v>51</v>
      </c>
      <c r="K6" s="63"/>
      <c r="L6" s="63"/>
      <c r="M6" s="63"/>
      <c r="N6" s="63"/>
      <c r="O6" s="63"/>
      <c r="P6" s="62"/>
      <c r="Q6" s="62"/>
      <c r="R6" s="51" t="s">
        <v>1</v>
      </c>
    </row>
    <row r="7" spans="1:18" ht="13.5">
      <c r="A7" s="16"/>
      <c r="B7" s="17"/>
      <c r="C7" s="18"/>
      <c r="D7" s="19" t="s">
        <v>100</v>
      </c>
      <c r="E7" s="19" t="s">
        <v>101</v>
      </c>
      <c r="F7" s="19" t="s">
        <v>102</v>
      </c>
      <c r="G7" s="7"/>
      <c r="H7" s="9"/>
      <c r="I7" s="9"/>
      <c r="J7" s="34" t="s">
        <v>37</v>
      </c>
      <c r="K7" s="19" t="s">
        <v>38</v>
      </c>
      <c r="L7" s="19" t="s">
        <v>39</v>
      </c>
      <c r="M7" s="19" t="s">
        <v>40</v>
      </c>
      <c r="N7" s="19" t="s">
        <v>103</v>
      </c>
      <c r="O7" s="33" t="s">
        <v>104</v>
      </c>
      <c r="P7" s="17"/>
      <c r="Q7" s="16"/>
      <c r="R7" s="16"/>
    </row>
    <row r="8" spans="1:18" ht="13.5">
      <c r="A8" s="16"/>
      <c r="B8" s="17"/>
      <c r="C8" s="18"/>
      <c r="D8" s="8"/>
      <c r="E8" s="8"/>
      <c r="F8" s="8"/>
      <c r="G8" s="8" t="s">
        <v>2</v>
      </c>
      <c r="H8" s="15"/>
      <c r="I8" s="15"/>
      <c r="J8" s="35"/>
      <c r="K8" s="8"/>
      <c r="L8" s="8"/>
      <c r="M8" s="8"/>
      <c r="N8" s="8"/>
      <c r="O8" s="20" t="s">
        <v>43</v>
      </c>
      <c r="P8" s="17"/>
      <c r="Q8" s="16"/>
      <c r="R8" s="16"/>
    </row>
    <row r="9" spans="1:18" ht="13.5">
      <c r="A9" s="16"/>
      <c r="B9" s="30" t="s">
        <v>91</v>
      </c>
      <c r="C9" s="8"/>
      <c r="D9" s="8" t="s">
        <v>47</v>
      </c>
      <c r="E9" s="8" t="s">
        <v>48</v>
      </c>
      <c r="F9" s="8" t="s">
        <v>79</v>
      </c>
      <c r="G9" s="8"/>
      <c r="H9" s="15"/>
      <c r="I9" s="15"/>
      <c r="J9" s="35" t="s">
        <v>53</v>
      </c>
      <c r="K9" s="8" t="s">
        <v>73</v>
      </c>
      <c r="L9" s="8" t="s">
        <v>54</v>
      </c>
      <c r="M9" s="8" t="s">
        <v>74</v>
      </c>
      <c r="N9" s="8" t="s">
        <v>75</v>
      </c>
      <c r="O9" s="8" t="s">
        <v>58</v>
      </c>
      <c r="P9" s="17"/>
      <c r="Q9" s="31" t="s">
        <v>105</v>
      </c>
      <c r="R9" s="16"/>
    </row>
    <row r="10" spans="1:18" ht="13.5">
      <c r="A10" s="16"/>
      <c r="B10" s="17"/>
      <c r="C10" s="18"/>
      <c r="D10" s="8"/>
      <c r="E10" s="8"/>
      <c r="F10" s="8"/>
      <c r="G10" s="8" t="s">
        <v>106</v>
      </c>
      <c r="H10" s="15"/>
      <c r="I10" s="15"/>
      <c r="J10" s="35"/>
      <c r="K10" s="8"/>
      <c r="L10" s="8"/>
      <c r="M10" s="8"/>
      <c r="N10" s="8"/>
      <c r="O10" s="8"/>
      <c r="P10" s="6"/>
      <c r="Q10" s="16"/>
      <c r="R10" s="16"/>
    </row>
    <row r="11" spans="1:18" ht="14.25" thickBot="1">
      <c r="A11" s="21"/>
      <c r="B11" s="21"/>
      <c r="C11" s="22"/>
      <c r="D11" s="13"/>
      <c r="E11" s="13"/>
      <c r="F11" s="13"/>
      <c r="G11" s="13"/>
      <c r="H11" s="10"/>
      <c r="I11" s="10"/>
      <c r="J11" s="36"/>
      <c r="K11" s="13"/>
      <c r="L11" s="13"/>
      <c r="M11" s="13"/>
      <c r="N11" s="13"/>
      <c r="O11" s="13"/>
      <c r="P11" s="10"/>
      <c r="Q11" s="21"/>
      <c r="R11" s="21"/>
    </row>
    <row r="12" spans="1:17" s="68" customFormat="1" ht="52.5" customHeight="1">
      <c r="A12" s="53"/>
      <c r="B12" s="54" t="s">
        <v>25</v>
      </c>
      <c r="C12" s="55"/>
      <c r="D12" s="73">
        <v>0</v>
      </c>
      <c r="E12" s="73">
        <v>0</v>
      </c>
      <c r="F12" s="74">
        <v>0</v>
      </c>
      <c r="G12" s="73">
        <v>119603</v>
      </c>
      <c r="H12" s="74"/>
      <c r="I12" s="74"/>
      <c r="J12" s="74">
        <v>9096</v>
      </c>
      <c r="K12" s="73">
        <v>110257</v>
      </c>
      <c r="L12" s="73">
        <v>0</v>
      </c>
      <c r="M12" s="73">
        <v>0</v>
      </c>
      <c r="N12" s="74">
        <v>0</v>
      </c>
      <c r="O12" s="75">
        <v>0</v>
      </c>
      <c r="P12" s="67"/>
      <c r="Q12" s="54" t="s">
        <v>25</v>
      </c>
    </row>
    <row r="13" spans="1:17" s="68" customFormat="1" ht="35.25" customHeight="1">
      <c r="A13" s="53"/>
      <c r="B13" s="54" t="s">
        <v>26</v>
      </c>
      <c r="C13" s="55"/>
      <c r="D13" s="73">
        <v>0</v>
      </c>
      <c r="E13" s="73">
        <v>0</v>
      </c>
      <c r="F13" s="74">
        <v>0</v>
      </c>
      <c r="G13" s="73">
        <v>78724</v>
      </c>
      <c r="H13" s="74"/>
      <c r="I13" s="74"/>
      <c r="J13" s="74">
        <v>0</v>
      </c>
      <c r="K13" s="73">
        <v>27256</v>
      </c>
      <c r="L13" s="73">
        <v>0</v>
      </c>
      <c r="M13" s="73">
        <v>0</v>
      </c>
      <c r="N13" s="74">
        <v>51468</v>
      </c>
      <c r="O13" s="75">
        <v>51468</v>
      </c>
      <c r="P13" s="67"/>
      <c r="Q13" s="54" t="s">
        <v>26</v>
      </c>
    </row>
    <row r="14" spans="1:17" s="68" customFormat="1" ht="35.25" customHeight="1">
      <c r="A14" s="53"/>
      <c r="B14" s="54" t="s">
        <v>27</v>
      </c>
      <c r="C14" s="55"/>
      <c r="D14" s="73">
        <v>0</v>
      </c>
      <c r="E14" s="73">
        <v>0</v>
      </c>
      <c r="F14" s="74">
        <v>0</v>
      </c>
      <c r="G14" s="73">
        <v>202991</v>
      </c>
      <c r="H14" s="74"/>
      <c r="I14" s="74"/>
      <c r="J14" s="74">
        <v>38784</v>
      </c>
      <c r="K14" s="73">
        <v>837</v>
      </c>
      <c r="L14" s="73">
        <v>0</v>
      </c>
      <c r="M14" s="73">
        <v>0</v>
      </c>
      <c r="N14" s="74">
        <v>145666</v>
      </c>
      <c r="O14" s="75">
        <v>145666</v>
      </c>
      <c r="P14" s="67"/>
      <c r="Q14" s="54" t="s">
        <v>27</v>
      </c>
    </row>
    <row r="15" spans="1:17" s="68" customFormat="1" ht="35.25" customHeight="1">
      <c r="A15" s="53"/>
      <c r="B15" s="54" t="s">
        <v>28</v>
      </c>
      <c r="C15" s="55"/>
      <c r="D15" s="73">
        <v>3078</v>
      </c>
      <c r="E15" s="73">
        <v>0</v>
      </c>
      <c r="F15" s="74">
        <v>0</v>
      </c>
      <c r="G15" s="73">
        <v>16776</v>
      </c>
      <c r="H15" s="74"/>
      <c r="I15" s="74"/>
      <c r="J15" s="74">
        <v>4294</v>
      </c>
      <c r="K15" s="73">
        <v>10421</v>
      </c>
      <c r="L15" s="73">
        <v>0</v>
      </c>
      <c r="M15" s="73">
        <v>0</v>
      </c>
      <c r="N15" s="74">
        <v>0</v>
      </c>
      <c r="O15" s="75">
        <v>0</v>
      </c>
      <c r="P15" s="67"/>
      <c r="Q15" s="54" t="s">
        <v>28</v>
      </c>
    </row>
    <row r="16" spans="1:17" s="68" customFormat="1" ht="35.25" customHeight="1">
      <c r="A16" s="53"/>
      <c r="B16" s="54" t="s">
        <v>29</v>
      </c>
      <c r="C16" s="55"/>
      <c r="D16" s="73">
        <v>1057</v>
      </c>
      <c r="E16" s="73">
        <v>0</v>
      </c>
      <c r="F16" s="74">
        <v>0</v>
      </c>
      <c r="G16" s="73">
        <v>55548</v>
      </c>
      <c r="H16" s="74"/>
      <c r="I16" s="74"/>
      <c r="J16" s="74">
        <v>42635</v>
      </c>
      <c r="K16" s="73">
        <v>9872</v>
      </c>
      <c r="L16" s="73">
        <v>0</v>
      </c>
      <c r="M16" s="73">
        <v>0</v>
      </c>
      <c r="N16" s="74">
        <v>0</v>
      </c>
      <c r="O16" s="75">
        <v>0</v>
      </c>
      <c r="P16" s="67"/>
      <c r="Q16" s="54" t="s">
        <v>29</v>
      </c>
    </row>
    <row r="17" spans="1:17" s="68" customFormat="1" ht="35.25" customHeight="1">
      <c r="A17" s="53"/>
      <c r="B17" s="54" t="s">
        <v>30</v>
      </c>
      <c r="C17" s="55"/>
      <c r="D17" s="73">
        <v>0</v>
      </c>
      <c r="E17" s="73">
        <v>0</v>
      </c>
      <c r="F17" s="74">
        <v>9</v>
      </c>
      <c r="G17" s="73">
        <v>51991</v>
      </c>
      <c r="H17" s="74"/>
      <c r="I17" s="74"/>
      <c r="J17" s="74">
        <v>0</v>
      </c>
      <c r="K17" s="73">
        <v>16430</v>
      </c>
      <c r="L17" s="73">
        <v>0</v>
      </c>
      <c r="M17" s="73">
        <v>0</v>
      </c>
      <c r="N17" s="74">
        <v>35561</v>
      </c>
      <c r="O17" s="75">
        <v>35561</v>
      </c>
      <c r="P17" s="67"/>
      <c r="Q17" s="54" t="s">
        <v>30</v>
      </c>
    </row>
    <row r="18" spans="1:17" s="68" customFormat="1" ht="35.25" customHeight="1">
      <c r="A18" s="53"/>
      <c r="B18" s="54" t="s">
        <v>81</v>
      </c>
      <c r="C18" s="55"/>
      <c r="D18" s="73">
        <v>0</v>
      </c>
      <c r="E18" s="73">
        <v>0</v>
      </c>
      <c r="F18" s="74">
        <v>0</v>
      </c>
      <c r="G18" s="73">
        <v>0</v>
      </c>
      <c r="H18" s="74"/>
      <c r="I18" s="74"/>
      <c r="J18" s="74">
        <v>0</v>
      </c>
      <c r="K18" s="73">
        <v>0</v>
      </c>
      <c r="L18" s="73">
        <v>0</v>
      </c>
      <c r="M18" s="73">
        <v>0</v>
      </c>
      <c r="N18" s="74">
        <v>0</v>
      </c>
      <c r="O18" s="75">
        <v>0</v>
      </c>
      <c r="P18" s="67"/>
      <c r="Q18" s="54" t="s">
        <v>81</v>
      </c>
    </row>
    <row r="19" spans="1:17" s="68" customFormat="1" ht="35.25" customHeight="1">
      <c r="A19" s="53"/>
      <c r="B19" s="54" t="s">
        <v>82</v>
      </c>
      <c r="C19" s="55"/>
      <c r="D19" s="73">
        <v>0</v>
      </c>
      <c r="E19" s="73">
        <v>0</v>
      </c>
      <c r="F19" s="74">
        <v>0</v>
      </c>
      <c r="G19" s="73">
        <v>0</v>
      </c>
      <c r="H19" s="74"/>
      <c r="I19" s="74"/>
      <c r="J19" s="74">
        <v>0</v>
      </c>
      <c r="K19" s="73">
        <v>0</v>
      </c>
      <c r="L19" s="73">
        <v>0</v>
      </c>
      <c r="M19" s="73">
        <v>0</v>
      </c>
      <c r="N19" s="74">
        <v>0</v>
      </c>
      <c r="O19" s="75">
        <v>0</v>
      </c>
      <c r="P19" s="67"/>
      <c r="Q19" s="54" t="s">
        <v>82</v>
      </c>
    </row>
    <row r="20" spans="1:17" s="68" customFormat="1" ht="35.25" customHeight="1">
      <c r="A20" s="53"/>
      <c r="B20" s="54" t="s">
        <v>83</v>
      </c>
      <c r="C20" s="55"/>
      <c r="D20" s="73">
        <v>0</v>
      </c>
      <c r="E20" s="73">
        <v>0</v>
      </c>
      <c r="F20" s="74">
        <v>1000</v>
      </c>
      <c r="G20" s="73">
        <v>22645</v>
      </c>
      <c r="H20" s="74"/>
      <c r="I20" s="74"/>
      <c r="J20" s="74">
        <v>6638</v>
      </c>
      <c r="K20" s="73">
        <v>16007</v>
      </c>
      <c r="L20" s="73">
        <v>0</v>
      </c>
      <c r="M20" s="73">
        <v>0</v>
      </c>
      <c r="N20" s="74">
        <v>0</v>
      </c>
      <c r="O20" s="75">
        <v>0</v>
      </c>
      <c r="P20" s="67"/>
      <c r="Q20" s="54" t="s">
        <v>83</v>
      </c>
    </row>
    <row r="21" spans="1:17" s="68" customFormat="1" ht="35.25" customHeight="1">
      <c r="A21" s="53"/>
      <c r="B21" s="54" t="s">
        <v>84</v>
      </c>
      <c r="C21" s="55"/>
      <c r="D21" s="73">
        <v>0</v>
      </c>
      <c r="E21" s="73">
        <v>0</v>
      </c>
      <c r="F21" s="74">
        <v>0</v>
      </c>
      <c r="G21" s="73">
        <v>6001</v>
      </c>
      <c r="H21" s="74"/>
      <c r="I21" s="74"/>
      <c r="J21" s="74">
        <v>0</v>
      </c>
      <c r="K21" s="73">
        <v>5403</v>
      </c>
      <c r="L21" s="73">
        <v>0</v>
      </c>
      <c r="M21" s="73">
        <v>0</v>
      </c>
      <c r="N21" s="74">
        <v>0</v>
      </c>
      <c r="O21" s="75">
        <v>0</v>
      </c>
      <c r="P21" s="67"/>
      <c r="Q21" s="54" t="s">
        <v>84</v>
      </c>
    </row>
    <row r="22" spans="1:17" s="68" customFormat="1" ht="35.25" customHeight="1">
      <c r="A22" s="53"/>
      <c r="B22" s="54" t="s">
        <v>85</v>
      </c>
      <c r="C22" s="55"/>
      <c r="D22" s="73">
        <v>0</v>
      </c>
      <c r="E22" s="73">
        <v>0</v>
      </c>
      <c r="F22" s="74">
        <v>0</v>
      </c>
      <c r="G22" s="73">
        <v>96504</v>
      </c>
      <c r="H22" s="74"/>
      <c r="I22" s="74"/>
      <c r="J22" s="74">
        <v>0</v>
      </c>
      <c r="K22" s="73">
        <v>0</v>
      </c>
      <c r="L22" s="73">
        <v>0</v>
      </c>
      <c r="M22" s="73">
        <v>0</v>
      </c>
      <c r="N22" s="74">
        <v>96504</v>
      </c>
      <c r="O22" s="75">
        <v>96504</v>
      </c>
      <c r="P22" s="67"/>
      <c r="Q22" s="54" t="s">
        <v>85</v>
      </c>
    </row>
    <row r="23" spans="1:17" s="68" customFormat="1" ht="35.25" customHeight="1">
      <c r="A23" s="53"/>
      <c r="B23" s="54" t="s">
        <v>86</v>
      </c>
      <c r="C23" s="55"/>
      <c r="D23" s="73">
        <v>0</v>
      </c>
      <c r="E23" s="73">
        <v>0</v>
      </c>
      <c r="F23" s="74">
        <v>0</v>
      </c>
      <c r="G23" s="73">
        <v>4898</v>
      </c>
      <c r="H23" s="74"/>
      <c r="I23" s="74"/>
      <c r="J23" s="74">
        <v>0</v>
      </c>
      <c r="K23" s="73">
        <v>0</v>
      </c>
      <c r="L23" s="73">
        <v>0</v>
      </c>
      <c r="M23" s="73">
        <v>0</v>
      </c>
      <c r="N23" s="74">
        <v>4898</v>
      </c>
      <c r="O23" s="75">
        <v>4898</v>
      </c>
      <c r="P23" s="67"/>
      <c r="Q23" s="54" t="s">
        <v>86</v>
      </c>
    </row>
    <row r="24" spans="1:17" s="68" customFormat="1" ht="35.25" customHeight="1">
      <c r="A24" s="53"/>
      <c r="B24" s="54" t="s">
        <v>87</v>
      </c>
      <c r="C24" s="55"/>
      <c r="D24" s="73">
        <v>0</v>
      </c>
      <c r="E24" s="73">
        <v>0</v>
      </c>
      <c r="F24" s="74">
        <v>0</v>
      </c>
      <c r="G24" s="73">
        <v>47352</v>
      </c>
      <c r="H24" s="74"/>
      <c r="I24" s="74"/>
      <c r="J24" s="74">
        <v>8668</v>
      </c>
      <c r="K24" s="73">
        <v>0</v>
      </c>
      <c r="L24" s="73">
        <v>0</v>
      </c>
      <c r="M24" s="73">
        <v>0</v>
      </c>
      <c r="N24" s="74">
        <v>38684</v>
      </c>
      <c r="O24" s="75">
        <v>38684</v>
      </c>
      <c r="P24" s="67"/>
      <c r="Q24" s="54" t="s">
        <v>87</v>
      </c>
    </row>
    <row r="25" spans="1:17" s="68" customFormat="1" ht="52.5" customHeight="1">
      <c r="A25" s="53"/>
      <c r="B25" s="56" t="s">
        <v>92</v>
      </c>
      <c r="C25" s="57"/>
      <c r="D25" s="73">
        <f>SUM(D12:D24)</f>
        <v>4135</v>
      </c>
      <c r="E25" s="73">
        <f>SUM(E12:E24)</f>
        <v>0</v>
      </c>
      <c r="F25" s="74">
        <f>SUM(F12:F24)</f>
        <v>1009</v>
      </c>
      <c r="G25" s="73">
        <f>SUM(G12:G24)</f>
        <v>703033</v>
      </c>
      <c r="H25" s="73"/>
      <c r="I25" s="73"/>
      <c r="J25" s="74">
        <f aca="true" t="shared" si="0" ref="J25:O25">SUM(J12:J24)</f>
        <v>110115</v>
      </c>
      <c r="K25" s="73">
        <f t="shared" si="0"/>
        <v>196483</v>
      </c>
      <c r="L25" s="73">
        <f t="shared" si="0"/>
        <v>0</v>
      </c>
      <c r="M25" s="73">
        <f t="shared" si="0"/>
        <v>0</v>
      </c>
      <c r="N25" s="74">
        <f t="shared" si="0"/>
        <v>372781</v>
      </c>
      <c r="O25" s="75">
        <f t="shared" si="0"/>
        <v>372781</v>
      </c>
      <c r="P25" s="67"/>
      <c r="Q25" s="56" t="s">
        <v>92</v>
      </c>
    </row>
    <row r="26" spans="1:17" s="68" customFormat="1" ht="52.5" customHeight="1">
      <c r="A26" s="53"/>
      <c r="B26" s="54" t="s">
        <v>31</v>
      </c>
      <c r="C26" s="55"/>
      <c r="D26" s="73">
        <v>7</v>
      </c>
      <c r="E26" s="73">
        <v>0</v>
      </c>
      <c r="F26" s="74">
        <v>0</v>
      </c>
      <c r="G26" s="73">
        <v>7725</v>
      </c>
      <c r="H26" s="74"/>
      <c r="I26" s="74"/>
      <c r="J26" s="74">
        <v>7347</v>
      </c>
      <c r="K26" s="73">
        <v>0</v>
      </c>
      <c r="L26" s="73">
        <v>0</v>
      </c>
      <c r="M26" s="73">
        <v>0</v>
      </c>
      <c r="N26" s="74">
        <v>0</v>
      </c>
      <c r="O26" s="75">
        <v>0</v>
      </c>
      <c r="P26" s="67"/>
      <c r="Q26" s="54" t="s">
        <v>31</v>
      </c>
    </row>
    <row r="27" spans="1:17" s="68" customFormat="1" ht="35.25" customHeight="1">
      <c r="A27" s="53"/>
      <c r="B27" s="54" t="s">
        <v>32</v>
      </c>
      <c r="C27" s="55"/>
      <c r="D27" s="73">
        <v>0</v>
      </c>
      <c r="E27" s="73">
        <v>0</v>
      </c>
      <c r="F27" s="74">
        <v>0</v>
      </c>
      <c r="G27" s="73">
        <v>9397</v>
      </c>
      <c r="H27" s="74"/>
      <c r="I27" s="74"/>
      <c r="J27" s="74">
        <v>6609</v>
      </c>
      <c r="K27" s="73">
        <v>2788</v>
      </c>
      <c r="L27" s="73">
        <v>0</v>
      </c>
      <c r="M27" s="73">
        <v>0</v>
      </c>
      <c r="N27" s="74">
        <v>0</v>
      </c>
      <c r="O27" s="75">
        <v>0</v>
      </c>
      <c r="P27" s="67"/>
      <c r="Q27" s="54" t="s">
        <v>32</v>
      </c>
    </row>
    <row r="28" spans="1:17" s="68" customFormat="1" ht="35.25" customHeight="1">
      <c r="A28" s="53"/>
      <c r="B28" s="54" t="s">
        <v>89</v>
      </c>
      <c r="C28" s="55"/>
      <c r="D28" s="73">
        <v>0</v>
      </c>
      <c r="E28" s="73">
        <v>0</v>
      </c>
      <c r="F28" s="74">
        <v>0</v>
      </c>
      <c r="G28" s="73">
        <v>7848</v>
      </c>
      <c r="H28" s="74"/>
      <c r="I28" s="74"/>
      <c r="J28" s="74">
        <v>0</v>
      </c>
      <c r="K28" s="73">
        <v>0</v>
      </c>
      <c r="L28" s="73">
        <v>0</v>
      </c>
      <c r="M28" s="73">
        <v>0</v>
      </c>
      <c r="N28" s="74">
        <v>7848</v>
      </c>
      <c r="O28" s="75">
        <v>7848</v>
      </c>
      <c r="P28" s="67"/>
      <c r="Q28" s="54" t="s">
        <v>90</v>
      </c>
    </row>
    <row r="29" spans="1:17" s="68" customFormat="1" ht="35.25" customHeight="1">
      <c r="A29" s="53"/>
      <c r="B29" s="54" t="s">
        <v>33</v>
      </c>
      <c r="C29" s="55"/>
      <c r="D29" s="73">
        <v>0</v>
      </c>
      <c r="E29" s="73">
        <v>0</v>
      </c>
      <c r="F29" s="74">
        <v>0</v>
      </c>
      <c r="G29" s="73">
        <v>773</v>
      </c>
      <c r="H29" s="74"/>
      <c r="I29" s="74"/>
      <c r="J29" s="74">
        <v>357</v>
      </c>
      <c r="K29" s="73">
        <v>276</v>
      </c>
      <c r="L29" s="73">
        <v>0</v>
      </c>
      <c r="M29" s="73">
        <v>0</v>
      </c>
      <c r="N29" s="74">
        <v>0</v>
      </c>
      <c r="O29" s="75">
        <v>0</v>
      </c>
      <c r="P29" s="67"/>
      <c r="Q29" s="54" t="s">
        <v>33</v>
      </c>
    </row>
    <row r="30" spans="1:17" s="68" customFormat="1" ht="35.25" customHeight="1">
      <c r="A30" s="53"/>
      <c r="B30" s="54" t="s">
        <v>34</v>
      </c>
      <c r="C30" s="55"/>
      <c r="D30" s="73">
        <v>0</v>
      </c>
      <c r="E30" s="73">
        <v>0</v>
      </c>
      <c r="F30" s="74">
        <v>0</v>
      </c>
      <c r="G30" s="73">
        <v>0</v>
      </c>
      <c r="H30" s="74"/>
      <c r="I30" s="74"/>
      <c r="J30" s="74">
        <v>0</v>
      </c>
      <c r="K30" s="73">
        <v>0</v>
      </c>
      <c r="L30" s="73">
        <v>0</v>
      </c>
      <c r="M30" s="73">
        <v>0</v>
      </c>
      <c r="N30" s="74">
        <v>0</v>
      </c>
      <c r="O30" s="75">
        <v>0</v>
      </c>
      <c r="P30" s="67"/>
      <c r="Q30" s="54" t="s">
        <v>34</v>
      </c>
    </row>
    <row r="31" spans="1:17" s="68" customFormat="1" ht="35.25" customHeight="1">
      <c r="A31" s="53"/>
      <c r="B31" s="54" t="s">
        <v>35</v>
      </c>
      <c r="C31" s="55"/>
      <c r="D31" s="73">
        <v>0</v>
      </c>
      <c r="E31" s="73">
        <v>0</v>
      </c>
      <c r="F31" s="74">
        <v>0</v>
      </c>
      <c r="G31" s="73">
        <v>0</v>
      </c>
      <c r="H31" s="74"/>
      <c r="I31" s="74"/>
      <c r="J31" s="74">
        <v>0</v>
      </c>
      <c r="K31" s="73">
        <v>0</v>
      </c>
      <c r="L31" s="73">
        <v>0</v>
      </c>
      <c r="M31" s="73">
        <v>0</v>
      </c>
      <c r="N31" s="74">
        <v>0</v>
      </c>
      <c r="O31" s="75">
        <v>0</v>
      </c>
      <c r="P31" s="67"/>
      <c r="Q31" s="54" t="s">
        <v>35</v>
      </c>
    </row>
    <row r="32" spans="1:17" s="68" customFormat="1" ht="52.5" customHeight="1">
      <c r="A32" s="53"/>
      <c r="B32" s="56" t="s">
        <v>93</v>
      </c>
      <c r="C32" s="57"/>
      <c r="D32" s="73">
        <f>SUM(D26:D31)</f>
        <v>7</v>
      </c>
      <c r="E32" s="73">
        <f>SUM(E26:E31)</f>
        <v>0</v>
      </c>
      <c r="F32" s="74">
        <f>SUM(F26:F31)</f>
        <v>0</v>
      </c>
      <c r="G32" s="73">
        <f>SUM(G26:G31)</f>
        <v>25743</v>
      </c>
      <c r="H32" s="73"/>
      <c r="I32" s="73"/>
      <c r="J32" s="74">
        <f aca="true" t="shared" si="1" ref="J32:O32">SUM(J26:J31)</f>
        <v>14313</v>
      </c>
      <c r="K32" s="73">
        <f t="shared" si="1"/>
        <v>3064</v>
      </c>
      <c r="L32" s="73">
        <f t="shared" si="1"/>
        <v>0</v>
      </c>
      <c r="M32" s="73">
        <f t="shared" si="1"/>
        <v>0</v>
      </c>
      <c r="N32" s="74">
        <f t="shared" si="1"/>
        <v>7848</v>
      </c>
      <c r="O32" s="75">
        <f t="shared" si="1"/>
        <v>7848</v>
      </c>
      <c r="P32" s="67"/>
      <c r="Q32" s="56" t="s">
        <v>93</v>
      </c>
    </row>
    <row r="33" spans="1:17" s="68" customFormat="1" ht="52.5" customHeight="1">
      <c r="A33" s="53"/>
      <c r="B33" s="56" t="s">
        <v>88</v>
      </c>
      <c r="C33" s="57"/>
      <c r="D33" s="73">
        <f>D25+D32</f>
        <v>4142</v>
      </c>
      <c r="E33" s="73">
        <f>E25+E32</f>
        <v>0</v>
      </c>
      <c r="F33" s="74">
        <f>F25+F32</f>
        <v>1009</v>
      </c>
      <c r="G33" s="73">
        <f>G25+G32</f>
        <v>728776</v>
      </c>
      <c r="H33" s="73"/>
      <c r="I33" s="73"/>
      <c r="J33" s="74">
        <f aca="true" t="shared" si="2" ref="J33:O33">J25+J32</f>
        <v>124428</v>
      </c>
      <c r="K33" s="73">
        <f t="shared" si="2"/>
        <v>199547</v>
      </c>
      <c r="L33" s="73">
        <f t="shared" si="2"/>
        <v>0</v>
      </c>
      <c r="M33" s="73">
        <f t="shared" si="2"/>
        <v>0</v>
      </c>
      <c r="N33" s="74">
        <f t="shared" si="2"/>
        <v>380629</v>
      </c>
      <c r="O33" s="75">
        <f t="shared" si="2"/>
        <v>380629</v>
      </c>
      <c r="P33" s="67"/>
      <c r="Q33" s="56" t="s">
        <v>88</v>
      </c>
    </row>
    <row r="34" spans="1:18" s="68" customFormat="1" ht="25.5" customHeight="1" thickBot="1">
      <c r="A34" s="58"/>
      <c r="B34" s="59"/>
      <c r="C34" s="60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7"/>
      <c r="P34" s="69"/>
      <c r="Q34" s="58"/>
      <c r="R34" s="69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75" zoomScaleNormal="80" zoomScaleSheetLayoutView="75" workbookViewId="0" topLeftCell="A1">
      <selection activeCell="L1" sqref="L1:N16384"/>
    </sheetView>
  </sheetViews>
  <sheetFormatPr defaultColWidth="9.00390625" defaultRowHeight="13.5"/>
  <cols>
    <col min="1" max="1" width="1.75390625" style="64" customWidth="1"/>
    <col min="2" max="2" width="13.375" style="64" customWidth="1"/>
    <col min="3" max="3" width="1.75390625" style="64" customWidth="1"/>
    <col min="4" max="4" width="14.00390625" style="64" customWidth="1"/>
    <col min="5" max="5" width="12.50390625" style="64" customWidth="1"/>
    <col min="6" max="6" width="12.75390625" style="64" customWidth="1"/>
    <col min="7" max="8" width="13.375" style="64" customWidth="1"/>
    <col min="9" max="9" width="13.125" style="64" customWidth="1"/>
    <col min="10" max="10" width="12.75390625" style="64" customWidth="1"/>
    <col min="11" max="11" width="13.00390625" style="64" customWidth="1"/>
    <col min="12" max="16384" width="9.00390625" style="64" customWidth="1"/>
  </cols>
  <sheetData>
    <row r="1" ht="14.25">
      <c r="B1" s="45" t="s">
        <v>114</v>
      </c>
    </row>
    <row r="4" spans="1:11" ht="24">
      <c r="A4" s="61"/>
      <c r="B4" s="47" t="s">
        <v>115</v>
      </c>
      <c r="C4" s="61"/>
      <c r="D4" s="16"/>
      <c r="E4" s="16"/>
      <c r="F4" s="16"/>
      <c r="G4" s="16"/>
      <c r="H4" s="16"/>
      <c r="I4" s="16"/>
      <c r="J4" s="16"/>
      <c r="K4" s="16"/>
    </row>
    <row r="5" spans="1:11" ht="17.25">
      <c r="A5" s="61"/>
      <c r="B5" s="61"/>
      <c r="C5" s="61"/>
      <c r="D5" s="16"/>
      <c r="E5" s="16"/>
      <c r="F5" s="16"/>
      <c r="G5" s="16"/>
      <c r="H5" s="16"/>
      <c r="I5" s="16"/>
      <c r="J5" s="16"/>
      <c r="K5" s="16"/>
    </row>
    <row r="6" spans="1:11" ht="15" thickBot="1">
      <c r="A6" s="62"/>
      <c r="B6" s="63" t="s">
        <v>56</v>
      </c>
      <c r="C6" s="62"/>
      <c r="D6" s="63"/>
      <c r="E6" s="63"/>
      <c r="F6" s="63"/>
      <c r="G6" s="63"/>
      <c r="H6" s="63"/>
      <c r="I6" s="63"/>
      <c r="J6" s="63"/>
      <c r="K6" s="63" t="s">
        <v>1</v>
      </c>
    </row>
    <row r="7" spans="1:11" ht="13.5">
      <c r="A7" s="16"/>
      <c r="B7" s="17"/>
      <c r="C7" s="18"/>
      <c r="D7" s="23" t="s">
        <v>57</v>
      </c>
      <c r="E7" s="19" t="s">
        <v>94</v>
      </c>
      <c r="F7" s="84" t="s">
        <v>95</v>
      </c>
      <c r="G7" s="85"/>
      <c r="H7" s="86"/>
      <c r="I7" s="19" t="s">
        <v>42</v>
      </c>
      <c r="J7" s="19" t="s">
        <v>52</v>
      </c>
      <c r="K7" s="7"/>
    </row>
    <row r="8" spans="1:11" ht="13.5">
      <c r="A8" s="16"/>
      <c r="B8" s="17"/>
      <c r="C8" s="18"/>
      <c r="D8" s="20" t="s">
        <v>44</v>
      </c>
      <c r="E8" s="8"/>
      <c r="F8" s="20" t="s">
        <v>43</v>
      </c>
      <c r="G8" s="20" t="s">
        <v>44</v>
      </c>
      <c r="H8" s="20" t="s">
        <v>45</v>
      </c>
      <c r="I8" s="8"/>
      <c r="J8" s="8"/>
      <c r="K8" s="8" t="s">
        <v>3</v>
      </c>
    </row>
    <row r="9" spans="1:11" ht="13.5">
      <c r="A9" s="16"/>
      <c r="B9" s="30" t="s">
        <v>96</v>
      </c>
      <c r="C9" s="8"/>
      <c r="D9" s="8" t="s">
        <v>59</v>
      </c>
      <c r="E9" s="8" t="s">
        <v>76</v>
      </c>
      <c r="F9" s="8" t="s">
        <v>71</v>
      </c>
      <c r="G9" s="8" t="s">
        <v>78</v>
      </c>
      <c r="H9" s="8" t="s">
        <v>72</v>
      </c>
      <c r="I9" s="8" t="s">
        <v>97</v>
      </c>
      <c r="J9" s="8" t="s">
        <v>98</v>
      </c>
      <c r="K9" s="8"/>
    </row>
    <row r="10" spans="1:11" ht="13.5">
      <c r="A10" s="16"/>
      <c r="B10" s="17"/>
      <c r="C10" s="18"/>
      <c r="D10" s="8" t="s">
        <v>60</v>
      </c>
      <c r="E10" s="8"/>
      <c r="F10" s="8" t="s">
        <v>77</v>
      </c>
      <c r="G10" s="8" t="s">
        <v>77</v>
      </c>
      <c r="H10" s="8" t="s">
        <v>77</v>
      </c>
      <c r="I10" s="8" t="s">
        <v>99</v>
      </c>
      <c r="J10" s="8" t="s">
        <v>80</v>
      </c>
      <c r="K10" s="8" t="s">
        <v>55</v>
      </c>
    </row>
    <row r="11" spans="1:11" ht="14.25" thickBot="1">
      <c r="A11" s="21"/>
      <c r="B11" s="21"/>
      <c r="C11" s="21"/>
      <c r="D11" s="36"/>
      <c r="E11" s="13"/>
      <c r="F11" s="13"/>
      <c r="G11" s="13"/>
      <c r="H11" s="13"/>
      <c r="I11" s="13"/>
      <c r="J11" s="13"/>
      <c r="K11" s="13"/>
    </row>
    <row r="12" spans="2:11" ht="52.5" customHeight="1">
      <c r="B12" s="54" t="s">
        <v>25</v>
      </c>
      <c r="D12" s="80">
        <v>0</v>
      </c>
      <c r="E12" s="81">
        <v>250</v>
      </c>
      <c r="F12" s="81">
        <v>250</v>
      </c>
      <c r="G12" s="81">
        <v>0</v>
      </c>
      <c r="H12" s="81">
        <v>0</v>
      </c>
      <c r="I12" s="81">
        <v>0</v>
      </c>
      <c r="J12" s="81">
        <v>0</v>
      </c>
      <c r="K12" s="81">
        <v>119603</v>
      </c>
    </row>
    <row r="13" spans="2:11" ht="35.25" customHeight="1">
      <c r="B13" s="54" t="s">
        <v>26</v>
      </c>
      <c r="D13" s="80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78724</v>
      </c>
    </row>
    <row r="14" spans="2:11" ht="35.25" customHeight="1">
      <c r="B14" s="54" t="s">
        <v>27</v>
      </c>
      <c r="D14" s="80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17704</v>
      </c>
      <c r="K14" s="81">
        <v>202991</v>
      </c>
    </row>
    <row r="15" spans="2:11" ht="35.25" customHeight="1">
      <c r="B15" s="54" t="s">
        <v>28</v>
      </c>
      <c r="D15" s="80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14715</v>
      </c>
    </row>
    <row r="16" spans="2:11" ht="35.25" customHeight="1">
      <c r="B16" s="54" t="s">
        <v>29</v>
      </c>
      <c r="D16" s="80">
        <v>0</v>
      </c>
      <c r="E16" s="81">
        <v>1057</v>
      </c>
      <c r="F16" s="81">
        <v>1057</v>
      </c>
      <c r="G16" s="81">
        <v>0</v>
      </c>
      <c r="H16" s="81">
        <v>0</v>
      </c>
      <c r="I16" s="81">
        <v>0</v>
      </c>
      <c r="J16" s="81">
        <v>0</v>
      </c>
      <c r="K16" s="81">
        <v>53564</v>
      </c>
    </row>
    <row r="17" spans="2:11" ht="35.25" customHeight="1">
      <c r="B17" s="54" t="s">
        <v>30</v>
      </c>
      <c r="D17" s="80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51991</v>
      </c>
    </row>
    <row r="18" spans="2:11" ht="35.25" customHeight="1">
      <c r="B18" s="54" t="s">
        <v>81</v>
      </c>
      <c r="D18" s="80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</row>
    <row r="19" spans="2:11" ht="35.25" customHeight="1">
      <c r="B19" s="54" t="s">
        <v>82</v>
      </c>
      <c r="D19" s="80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</row>
    <row r="20" spans="2:11" ht="35.25" customHeight="1">
      <c r="B20" s="54" t="s">
        <v>83</v>
      </c>
      <c r="D20" s="80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22645</v>
      </c>
    </row>
    <row r="21" spans="2:11" ht="35.25" customHeight="1">
      <c r="B21" s="54" t="s">
        <v>84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5403</v>
      </c>
    </row>
    <row r="22" spans="2:11" ht="35.25" customHeight="1">
      <c r="B22" s="54" t="s">
        <v>85</v>
      </c>
      <c r="D22" s="80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96504</v>
      </c>
    </row>
    <row r="23" spans="2:11" ht="35.25" customHeight="1">
      <c r="B23" s="54" t="s">
        <v>86</v>
      </c>
      <c r="D23" s="80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4898</v>
      </c>
    </row>
    <row r="24" spans="2:11" ht="35.25" customHeight="1">
      <c r="B24" s="54" t="s">
        <v>87</v>
      </c>
      <c r="D24" s="80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47352</v>
      </c>
    </row>
    <row r="25" spans="2:11" ht="52.5" customHeight="1">
      <c r="B25" s="56" t="s">
        <v>92</v>
      </c>
      <c r="D25" s="80">
        <f aca="true" t="shared" si="0" ref="D25:J25">SUM(D12:D24)</f>
        <v>0</v>
      </c>
      <c r="E25" s="81">
        <f t="shared" si="0"/>
        <v>1307</v>
      </c>
      <c r="F25" s="81">
        <f t="shared" si="0"/>
        <v>1307</v>
      </c>
      <c r="G25" s="81">
        <f t="shared" si="0"/>
        <v>0</v>
      </c>
      <c r="H25" s="81">
        <f t="shared" si="0"/>
        <v>0</v>
      </c>
      <c r="I25" s="81">
        <f t="shared" si="0"/>
        <v>0</v>
      </c>
      <c r="J25" s="81">
        <f t="shared" si="0"/>
        <v>17704</v>
      </c>
      <c r="K25" s="81">
        <f>SUM(K12:K24)</f>
        <v>698390</v>
      </c>
    </row>
    <row r="26" spans="2:11" ht="52.5" customHeight="1">
      <c r="B26" s="54" t="s">
        <v>31</v>
      </c>
      <c r="D26" s="80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7347</v>
      </c>
    </row>
    <row r="27" spans="2:11" ht="35.25" customHeight="1">
      <c r="B27" s="54" t="s">
        <v>32</v>
      </c>
      <c r="D27" s="80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9397</v>
      </c>
    </row>
    <row r="28" spans="2:11" ht="35.25" customHeight="1">
      <c r="B28" s="54" t="s">
        <v>89</v>
      </c>
      <c r="D28" s="80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7848</v>
      </c>
    </row>
    <row r="29" spans="2:11" ht="35.25" customHeight="1">
      <c r="B29" s="54" t="s">
        <v>33</v>
      </c>
      <c r="D29" s="80">
        <v>0</v>
      </c>
      <c r="E29" s="81">
        <v>140</v>
      </c>
      <c r="F29" s="81">
        <v>140</v>
      </c>
      <c r="G29" s="81">
        <v>0</v>
      </c>
      <c r="H29" s="81">
        <v>0</v>
      </c>
      <c r="I29" s="81">
        <v>0</v>
      </c>
      <c r="J29" s="81">
        <v>0</v>
      </c>
      <c r="K29" s="81">
        <v>773</v>
      </c>
    </row>
    <row r="30" spans="2:11" ht="35.25" customHeight="1">
      <c r="B30" s="54" t="s">
        <v>34</v>
      </c>
      <c r="D30" s="80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</row>
    <row r="31" spans="2:11" ht="35.25" customHeight="1">
      <c r="B31" s="54" t="s">
        <v>35</v>
      </c>
      <c r="D31" s="80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</row>
    <row r="32" spans="2:11" ht="52.5" customHeight="1">
      <c r="B32" s="56" t="s">
        <v>93</v>
      </c>
      <c r="D32" s="80">
        <f aca="true" t="shared" si="1" ref="D32:K32">SUM(D26:D31)</f>
        <v>0</v>
      </c>
      <c r="E32" s="81">
        <f t="shared" si="1"/>
        <v>140</v>
      </c>
      <c r="F32" s="81">
        <f t="shared" si="1"/>
        <v>140</v>
      </c>
      <c r="G32" s="81">
        <f t="shared" si="1"/>
        <v>0</v>
      </c>
      <c r="H32" s="81">
        <f t="shared" si="1"/>
        <v>0</v>
      </c>
      <c r="I32" s="81">
        <f t="shared" si="1"/>
        <v>0</v>
      </c>
      <c r="J32" s="81">
        <f t="shared" si="1"/>
        <v>0</v>
      </c>
      <c r="K32" s="81">
        <f t="shared" si="1"/>
        <v>25365</v>
      </c>
    </row>
    <row r="33" spans="2:11" ht="52.5" customHeight="1">
      <c r="B33" s="56" t="s">
        <v>88</v>
      </c>
      <c r="D33" s="80">
        <f aca="true" t="shared" si="2" ref="D33:K33">D25+D32</f>
        <v>0</v>
      </c>
      <c r="E33" s="81">
        <f t="shared" si="2"/>
        <v>1447</v>
      </c>
      <c r="F33" s="81">
        <f t="shared" si="2"/>
        <v>1447</v>
      </c>
      <c r="G33" s="81">
        <f t="shared" si="2"/>
        <v>0</v>
      </c>
      <c r="H33" s="81">
        <f t="shared" si="2"/>
        <v>0</v>
      </c>
      <c r="I33" s="81">
        <f t="shared" si="2"/>
        <v>0</v>
      </c>
      <c r="J33" s="81">
        <f t="shared" si="2"/>
        <v>17704</v>
      </c>
      <c r="K33" s="81">
        <f t="shared" si="2"/>
        <v>723755</v>
      </c>
    </row>
    <row r="34" spans="1:11" ht="25.5" customHeight="1" thickBot="1">
      <c r="A34" s="62"/>
      <c r="B34" s="59"/>
      <c r="C34" s="62"/>
      <c r="D34" s="82"/>
      <c r="E34" s="83"/>
      <c r="F34" s="83"/>
      <c r="G34" s="83"/>
      <c r="H34" s="83"/>
      <c r="I34" s="83"/>
      <c r="J34" s="83"/>
      <c r="K34" s="83"/>
    </row>
  </sheetData>
  <mergeCells count="1">
    <mergeCell ref="F7:H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2013-03-13T01:57:43Z</cp:lastPrinted>
  <dcterms:created xsi:type="dcterms:W3CDTF">1996-12-27T11:06:01Z</dcterms:created>
  <dcterms:modified xsi:type="dcterms:W3CDTF">2013-03-28T06:19:57Z</dcterms:modified>
  <cp:category/>
  <cp:version/>
  <cp:contentType/>
  <cp:contentStatus/>
</cp:coreProperties>
</file>