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960" windowHeight="8700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2">'その３'!$A$1:$Q$34</definedName>
  </definedNames>
  <calcPr fullCalcOnLoad="1"/>
</workbook>
</file>

<file path=xl/sharedStrings.xml><?xml version="1.0" encoding="utf-8"?>
<sst xmlns="http://schemas.openxmlformats.org/spreadsheetml/2006/main" count="184" uniqueCount="77">
  <si>
    <t>第２７表　　繰　　　　　入　　　　　金</t>
  </si>
  <si>
    <t>（単位：千円）</t>
  </si>
  <si>
    <t>１　　　　　法　　　　　　　　適　　　　　　　　用　　　　　　　　企　　　　　　　　業</t>
  </si>
  <si>
    <t>　(1)</t>
  </si>
  <si>
    <t>　(2)</t>
  </si>
  <si>
    <t>　(3)</t>
  </si>
  <si>
    <t>　(4)</t>
  </si>
  <si>
    <t>　(5)</t>
  </si>
  <si>
    <t>上水道事業</t>
  </si>
  <si>
    <t>病　院　事　業</t>
  </si>
  <si>
    <t>観光施設事業</t>
  </si>
  <si>
    <t>計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</si>
  <si>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</si>
  <si>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</si>
  <si>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</si>
  <si>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</si>
  <si>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</si>
  <si>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</si>
  <si>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</si>
  <si>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</si>
  <si>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</si>
  <si>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</si>
  <si>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</si>
  <si>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第２７表　　繰　　　　　入　　　　　金　（つづき）</t>
  </si>
  <si>
    <t>２　　　　　法　　　　　　　　非　　　　　　　　適　　　　　　　　用　　　　　　　　　　　　　企　　　　　　　　業</t>
  </si>
  <si>
    <t>３　国民健康保険事業会計</t>
  </si>
  <si>
    <t>　(6)</t>
  </si>
  <si>
    <t>　(7)</t>
  </si>
  <si>
    <t>　(8)</t>
  </si>
  <si>
    <t>　(9)</t>
  </si>
  <si>
    <t>簡易水道事業</t>
  </si>
  <si>
    <t>市　場　事　業</t>
  </si>
  <si>
    <t>と 畜 場 事 業</t>
  </si>
  <si>
    <t>下 水 道 事 業</t>
  </si>
  <si>
    <t>駐　　車　　場</t>
  </si>
  <si>
    <t>事　業　勘　定</t>
  </si>
  <si>
    <t>直　診　勘　定</t>
  </si>
  <si>
    <t>整　備　事　業</t>
  </si>
  <si>
    <t>合　　　　　計</t>
  </si>
  <si>
    <t>総　　　　　計</t>
  </si>
  <si>
    <t>農　業　共　済</t>
  </si>
  <si>
    <t>収益事業会計</t>
  </si>
  <si>
    <t>交通災害共済</t>
  </si>
  <si>
    <t>基　　　　　金</t>
  </si>
  <si>
    <t>財　　産　　区</t>
  </si>
  <si>
    <t>事　業　会　計</t>
  </si>
  <si>
    <t>第２　　　12　繰出金および繰入金の状況</t>
  </si>
  <si>
    <t>４　介護保険事業会計</t>
  </si>
  <si>
    <t>介護サービス</t>
  </si>
  <si>
    <t>事  業  勘  定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</si>
  <si>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</si>
  <si>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</si>
  <si>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</si>
  <si>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</si>
  <si>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</si>
  <si>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</si>
  <si>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</si>
  <si>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</si>
  <si>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</si>
  <si>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宅地造成事業</t>
  </si>
  <si>
    <t>介護サービス事業</t>
  </si>
  <si>
    <t>市町名</t>
  </si>
  <si>
    <t>市　　計</t>
  </si>
  <si>
    <t>町　　計</t>
  </si>
  <si>
    <t>　５</t>
  </si>
  <si>
    <t>保　　　　　 険</t>
  </si>
  <si>
    <t>市町名</t>
  </si>
  <si>
    <t>その他事業</t>
  </si>
  <si>
    <t>後期高齢者医療</t>
  </si>
  <si>
    <t>　７</t>
  </si>
  <si>
    <t>　８</t>
  </si>
  <si>
    <t>　９</t>
  </si>
  <si>
    <t>（ １～９ ）</t>
  </si>
  <si>
    <t>　１０</t>
  </si>
  <si>
    <t>　１１</t>
  </si>
  <si>
    <t>（ １～１１ ）</t>
  </si>
  <si>
    <t>下水道事業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</si>
</sst>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 horizontal="center"/>
    </xf>
    <xf numFmtId="38" fontId="6" fillId="0" borderId="0" xfId="16" applyFont="1" applyBorder="1" applyAlignment="1">
      <alignment horizontal="distributed"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 quotePrefix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1" xfId="16" applyFont="1" applyFill="1" applyBorder="1" applyAlignment="1" quotePrefix="1">
      <alignment horizontal="left"/>
    </xf>
    <xf numFmtId="38" fontId="6" fillId="0" borderId="3" xfId="16" applyFont="1" applyFill="1" applyBorder="1" applyAlignment="1">
      <alignment horizontal="center"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>
      <alignment/>
    </xf>
    <xf numFmtId="38" fontId="6" fillId="0" borderId="2" xfId="16" applyFont="1" applyFill="1" applyBorder="1" applyAlignment="1">
      <alignment/>
    </xf>
    <xf numFmtId="38" fontId="4" fillId="0" borderId="0" xfId="16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>
      <alignment/>
    </xf>
    <xf numFmtId="38" fontId="4" fillId="0" borderId="2" xfId="16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2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2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2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4" fillId="0" borderId="2" xfId="16" applyFont="1" applyFill="1" applyBorder="1" applyAlignment="1">
      <alignment/>
    </xf>
    <xf numFmtId="41" fontId="4" fillId="0" borderId="0" xfId="16" applyNumberFormat="1" applyFont="1" applyAlignment="1">
      <alignment horizontal="right"/>
    </xf>
    <xf numFmtId="38" fontId="6" fillId="2" borderId="1" xfId="16" applyFont="1" applyFill="1" applyBorder="1" applyAlignment="1">
      <alignment horizontal="center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/>
    </xf>
    <xf numFmtId="38" fontId="6" fillId="0" borderId="6" xfId="16" applyFont="1" applyFill="1" applyBorder="1" applyAlignment="1">
      <alignment horizontal="centerContinuous"/>
    </xf>
    <xf numFmtId="38" fontId="6" fillId="0" borderId="7" xfId="16" applyFont="1" applyFill="1" applyBorder="1" applyAlignment="1" quotePrefix="1">
      <alignment horizontal="left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41" fontId="4" fillId="0" borderId="9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38" fontId="6" fillId="0" borderId="10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38" fontId="6" fillId="0" borderId="9" xfId="16" applyFont="1" applyBorder="1" applyAlignment="1">
      <alignment horizontal="right"/>
    </xf>
    <xf numFmtId="41" fontId="4" fillId="0" borderId="11" xfId="16" applyNumberFormat="1" applyFont="1" applyBorder="1" applyAlignment="1">
      <alignment horizontal="right"/>
    </xf>
    <xf numFmtId="41" fontId="4" fillId="0" borderId="2" xfId="16" applyNumberFormat="1" applyFont="1" applyBorder="1" applyAlignment="1">
      <alignment horizontal="right"/>
    </xf>
    <xf numFmtId="41" fontId="4" fillId="0" borderId="9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1" xfId="16" applyNumberFormat="1" applyFont="1" applyBorder="1" applyAlignment="1">
      <alignment/>
    </xf>
    <xf numFmtId="41" fontId="4" fillId="0" borderId="2" xfId="16" applyNumberFormat="1" applyFont="1" applyBorder="1" applyAlignment="1">
      <alignment/>
    </xf>
    <xf numFmtId="38" fontId="6" fillId="0" borderId="1" xfId="16" applyFont="1" applyFill="1" applyBorder="1" applyAlignment="1">
      <alignment horizontal="center" shrinkToFit="1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distributed"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38" fontId="0" fillId="0" borderId="9" xfId="16" applyFont="1" applyBorder="1" applyAlignment="1">
      <alignment/>
    </xf>
    <xf numFmtId="38" fontId="0" fillId="0" borderId="11" xfId="16" applyFont="1" applyBorder="1" applyAlignment="1">
      <alignment/>
    </xf>
    <xf numFmtId="41" fontId="4" fillId="0" borderId="9" xfId="0" applyNumberFormat="1" applyFont="1" applyBorder="1" applyAlignment="1">
      <alignment horizontal="right"/>
    </xf>
    <xf numFmtId="38" fontId="6" fillId="0" borderId="1" xfId="16" applyFont="1" applyFill="1" applyBorder="1" applyAlignment="1">
      <alignment horizontal="center" wrapText="1"/>
    </xf>
    <xf numFmtId="38" fontId="6" fillId="2" borderId="0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60" zoomScaleNormal="75" workbookViewId="0" topLeftCell="A1">
      <pane xSplit="3" ySplit="11" topLeftCell="D1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D40" sqref="D40"/>
    </sheetView>
  </sheetViews>
  <sheetFormatPr defaultColWidth="9.00390625" defaultRowHeight="13.5"/>
  <cols>
    <col min="1" max="1" width="1.75390625" style="35" customWidth="1"/>
    <col min="2" max="2" width="13.375" style="61" customWidth="1"/>
    <col min="3" max="3" width="1.75390625" style="61" customWidth="1"/>
    <col min="4" max="9" width="15.25390625" style="35" customWidth="1"/>
    <col min="10" max="16384" width="9.00390625" style="35" customWidth="1"/>
  </cols>
  <sheetData>
    <row r="1" spans="1:2" ht="14.25">
      <c r="A1" s="60"/>
      <c r="B1" s="25" t="s">
        <v>46</v>
      </c>
    </row>
    <row r="4" spans="1:9" ht="24">
      <c r="A4" s="5"/>
      <c r="B4" s="27" t="s">
        <v>0</v>
      </c>
      <c r="C4" s="5"/>
      <c r="D4" s="6"/>
      <c r="E4" s="6"/>
      <c r="F4" s="6"/>
      <c r="G4" s="6"/>
      <c r="H4" s="6"/>
      <c r="I4" s="6"/>
    </row>
    <row r="5" spans="1:9" ht="17.25">
      <c r="A5" s="5"/>
      <c r="B5" s="5"/>
      <c r="C5" s="5"/>
      <c r="D5" s="6"/>
      <c r="E5" s="6"/>
      <c r="F5" s="6"/>
      <c r="G5" s="6"/>
      <c r="H5" s="6"/>
      <c r="I5" s="6"/>
    </row>
    <row r="6" spans="1:9" ht="15" thickBot="1">
      <c r="A6" s="30"/>
      <c r="B6" s="32"/>
      <c r="C6" s="32"/>
      <c r="D6" s="33"/>
      <c r="E6" s="34"/>
      <c r="F6" s="34"/>
      <c r="G6" s="34"/>
      <c r="H6" s="34"/>
      <c r="I6" s="30" t="s">
        <v>1</v>
      </c>
    </row>
    <row r="7" spans="1:9" s="62" customFormat="1" ht="13.5">
      <c r="A7" s="22"/>
      <c r="B7" s="7"/>
      <c r="C7" s="7"/>
      <c r="D7" s="43" t="s">
        <v>2</v>
      </c>
      <c r="E7" s="18"/>
      <c r="F7" s="18"/>
      <c r="G7" s="18"/>
      <c r="H7" s="18"/>
      <c r="I7" s="19"/>
    </row>
    <row r="8" spans="1:9" s="62" customFormat="1" ht="13.5">
      <c r="A8" s="22"/>
      <c r="B8" s="7"/>
      <c r="C8" s="7"/>
      <c r="D8" s="44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8"/>
    </row>
    <row r="9" spans="1:17" s="62" customFormat="1" ht="13.5">
      <c r="A9" s="22"/>
      <c r="B9" s="36" t="s">
        <v>61</v>
      </c>
      <c r="C9" s="9"/>
      <c r="D9" s="45" t="s">
        <v>8</v>
      </c>
      <c r="E9" s="8" t="s">
        <v>9</v>
      </c>
      <c r="F9" s="8" t="s">
        <v>76</v>
      </c>
      <c r="G9" s="59" t="s">
        <v>60</v>
      </c>
      <c r="H9" s="8" t="s">
        <v>67</v>
      </c>
      <c r="I9" s="8" t="s">
        <v>11</v>
      </c>
      <c r="Q9" s="63"/>
    </row>
    <row r="10" spans="1:9" s="64" customFormat="1" ht="13.5">
      <c r="A10" s="23"/>
      <c r="B10" s="7"/>
      <c r="C10" s="7"/>
      <c r="D10" s="45"/>
      <c r="E10" s="8"/>
      <c r="F10" s="8"/>
      <c r="G10" s="8"/>
      <c r="H10" s="8"/>
      <c r="I10" s="8"/>
    </row>
    <row r="11" spans="1:9" s="62" customFormat="1" ht="14.25" thickBot="1">
      <c r="A11" s="10"/>
      <c r="B11" s="24"/>
      <c r="C11" s="24"/>
      <c r="D11" s="46"/>
      <c r="E11" s="15"/>
      <c r="F11" s="15"/>
      <c r="G11" s="15"/>
      <c r="H11" s="15"/>
      <c r="I11" s="15"/>
    </row>
    <row r="12" spans="1:9" ht="52.5" customHeight="1">
      <c r="A12" s="6"/>
      <c r="B12" s="4" t="s">
        <v>12</v>
      </c>
      <c r="C12" s="4"/>
      <c r="D12" s="47">
        <v>0</v>
      </c>
      <c r="E12" s="38">
        <v>340984</v>
      </c>
      <c r="F12" s="38">
        <v>0</v>
      </c>
      <c r="G12" s="38">
        <v>0</v>
      </c>
      <c r="H12" s="38">
        <v>0</v>
      </c>
      <c r="I12" s="38">
        <f>SUM(D12:H12)</f>
        <v>340984</v>
      </c>
    </row>
    <row r="13" spans="2:9" ht="34.5" customHeight="1">
      <c r="B13" s="40" t="s">
        <v>13</v>
      </c>
      <c r="D13" s="47">
        <v>83612</v>
      </c>
      <c r="E13" s="38">
        <v>144693</v>
      </c>
      <c r="F13" s="38">
        <v>0</v>
      </c>
      <c r="G13" s="38">
        <v>0</v>
      </c>
      <c r="H13" s="38">
        <v>0</v>
      </c>
      <c r="I13" s="38">
        <f>SUM(D13:H13)</f>
        <v>228305</v>
      </c>
    </row>
    <row r="14" spans="2:9" ht="34.5" customHeight="1">
      <c r="B14" s="40" t="s">
        <v>14</v>
      </c>
      <c r="D14" s="47">
        <v>0</v>
      </c>
      <c r="E14" s="38">
        <v>0</v>
      </c>
      <c r="F14" s="38">
        <v>0</v>
      </c>
      <c r="G14" s="38">
        <v>0</v>
      </c>
      <c r="H14" s="38">
        <v>0</v>
      </c>
      <c r="I14" s="38">
        <f aca="true" t="shared" si="0" ref="I14:I33">SUM(D14:H14)</f>
        <v>0</v>
      </c>
    </row>
    <row r="15" spans="2:9" ht="34.5" customHeight="1">
      <c r="B15" s="40" t="s">
        <v>15</v>
      </c>
      <c r="D15" s="47">
        <v>551</v>
      </c>
      <c r="E15" s="38">
        <v>15188</v>
      </c>
      <c r="F15" s="38">
        <v>0</v>
      </c>
      <c r="G15" s="38">
        <v>0</v>
      </c>
      <c r="H15" s="38">
        <v>0</v>
      </c>
      <c r="I15" s="38">
        <f t="shared" si="0"/>
        <v>15739</v>
      </c>
    </row>
    <row r="16" spans="2:9" ht="34.5" customHeight="1">
      <c r="B16" s="40" t="s">
        <v>16</v>
      </c>
      <c r="D16" s="47">
        <v>0</v>
      </c>
      <c r="E16" s="38">
        <v>0</v>
      </c>
      <c r="F16" s="38">
        <v>0</v>
      </c>
      <c r="G16" s="38">
        <v>0</v>
      </c>
      <c r="H16" s="38">
        <v>0</v>
      </c>
      <c r="I16" s="38">
        <f t="shared" si="0"/>
        <v>0</v>
      </c>
    </row>
    <row r="17" spans="2:9" ht="34.5" customHeight="1">
      <c r="B17" s="40" t="s">
        <v>17</v>
      </c>
      <c r="D17" s="47">
        <v>0</v>
      </c>
      <c r="E17" s="38">
        <v>0</v>
      </c>
      <c r="F17" s="38">
        <v>0</v>
      </c>
      <c r="G17" s="38">
        <v>0</v>
      </c>
      <c r="H17" s="38">
        <v>0</v>
      </c>
      <c r="I17" s="38">
        <f t="shared" si="0"/>
        <v>0</v>
      </c>
    </row>
    <row r="18" spans="2:9" ht="34.5" customHeight="1">
      <c r="B18" s="40" t="s">
        <v>50</v>
      </c>
      <c r="D18" s="47">
        <v>0</v>
      </c>
      <c r="E18" s="38">
        <v>0</v>
      </c>
      <c r="F18" s="38">
        <v>0</v>
      </c>
      <c r="G18" s="38">
        <v>0</v>
      </c>
      <c r="H18" s="38">
        <v>0</v>
      </c>
      <c r="I18" s="38">
        <f t="shared" si="0"/>
        <v>0</v>
      </c>
    </row>
    <row r="19" spans="2:9" ht="34.5" customHeight="1">
      <c r="B19" s="40" t="s">
        <v>51</v>
      </c>
      <c r="D19" s="47">
        <v>0</v>
      </c>
      <c r="E19" s="38">
        <v>0</v>
      </c>
      <c r="F19" s="38">
        <v>0</v>
      </c>
      <c r="G19" s="38">
        <v>0</v>
      </c>
      <c r="H19" s="38">
        <v>0</v>
      </c>
      <c r="I19" s="38">
        <f t="shared" si="0"/>
        <v>0</v>
      </c>
    </row>
    <row r="20" spans="2:9" ht="34.5" customHeight="1">
      <c r="B20" s="40" t="s">
        <v>52</v>
      </c>
      <c r="D20" s="47">
        <v>0</v>
      </c>
      <c r="E20" s="38">
        <v>0</v>
      </c>
      <c r="F20" s="38">
        <v>0</v>
      </c>
      <c r="G20" s="38">
        <v>0</v>
      </c>
      <c r="H20" s="38">
        <v>0</v>
      </c>
      <c r="I20" s="38">
        <f t="shared" si="0"/>
        <v>0</v>
      </c>
    </row>
    <row r="21" spans="2:9" ht="34.5" customHeight="1">
      <c r="B21" s="40" t="s">
        <v>53</v>
      </c>
      <c r="D21" s="47">
        <v>0</v>
      </c>
      <c r="E21" s="38">
        <v>0</v>
      </c>
      <c r="F21" s="38">
        <v>0</v>
      </c>
      <c r="G21" s="38">
        <v>0</v>
      </c>
      <c r="H21" s="38">
        <v>0</v>
      </c>
      <c r="I21" s="38">
        <f t="shared" si="0"/>
        <v>0</v>
      </c>
    </row>
    <row r="22" spans="2:9" ht="34.5" customHeight="1">
      <c r="B22" s="40" t="s">
        <v>54</v>
      </c>
      <c r="D22" s="47">
        <v>0</v>
      </c>
      <c r="E22" s="38">
        <v>0</v>
      </c>
      <c r="F22" s="38">
        <v>0</v>
      </c>
      <c r="G22" s="38">
        <v>0</v>
      </c>
      <c r="H22" s="38">
        <v>0</v>
      </c>
      <c r="I22" s="38">
        <f t="shared" si="0"/>
        <v>0</v>
      </c>
    </row>
    <row r="23" spans="2:9" ht="34.5" customHeight="1">
      <c r="B23" s="40" t="s">
        <v>55</v>
      </c>
      <c r="D23" s="47">
        <v>0</v>
      </c>
      <c r="E23" s="38">
        <v>0</v>
      </c>
      <c r="F23" s="38">
        <v>0</v>
      </c>
      <c r="G23" s="38">
        <v>0</v>
      </c>
      <c r="H23" s="38">
        <v>0</v>
      </c>
      <c r="I23" s="38">
        <f t="shared" si="0"/>
        <v>0</v>
      </c>
    </row>
    <row r="24" spans="2:9" ht="34.5" customHeight="1">
      <c r="B24" s="40" t="s">
        <v>56</v>
      </c>
      <c r="D24" s="47">
        <v>0</v>
      </c>
      <c r="E24" s="38">
        <v>0</v>
      </c>
      <c r="F24" s="38">
        <v>0</v>
      </c>
      <c r="G24" s="38">
        <v>0</v>
      </c>
      <c r="H24" s="38">
        <v>0</v>
      </c>
      <c r="I24" s="38">
        <f t="shared" si="0"/>
        <v>0</v>
      </c>
    </row>
    <row r="25" spans="2:9" ht="52.5" customHeight="1">
      <c r="B25" s="41" t="s">
        <v>62</v>
      </c>
      <c r="D25" s="47">
        <f>SUM(D12:D24)</f>
        <v>84163</v>
      </c>
      <c r="E25" s="38">
        <f>SUM(E12:E24)</f>
        <v>500865</v>
      </c>
      <c r="F25" s="38">
        <f>SUM(F12:F24)</f>
        <v>0</v>
      </c>
      <c r="G25" s="38">
        <f>SUM(G12:G24)</f>
        <v>0</v>
      </c>
      <c r="H25" s="38">
        <f>SUM(H12:H24)</f>
        <v>0</v>
      </c>
      <c r="I25" s="38">
        <f t="shared" si="0"/>
        <v>585028</v>
      </c>
    </row>
    <row r="26" spans="2:9" ht="52.5" customHeight="1">
      <c r="B26" s="40" t="s">
        <v>18</v>
      </c>
      <c r="D26" s="47">
        <v>0</v>
      </c>
      <c r="E26" s="38">
        <v>0</v>
      </c>
      <c r="F26" s="38">
        <v>0</v>
      </c>
      <c r="G26" s="38">
        <v>0</v>
      </c>
      <c r="H26" s="38">
        <v>0</v>
      </c>
      <c r="I26" s="38">
        <f t="shared" si="0"/>
        <v>0</v>
      </c>
    </row>
    <row r="27" spans="2:9" ht="34.5" customHeight="1">
      <c r="B27" s="40" t="s">
        <v>19</v>
      </c>
      <c r="D27" s="47">
        <v>0</v>
      </c>
      <c r="E27" s="38">
        <v>0</v>
      </c>
      <c r="F27" s="38">
        <v>0</v>
      </c>
      <c r="G27" s="38">
        <v>0</v>
      </c>
      <c r="H27" s="38">
        <v>0</v>
      </c>
      <c r="I27" s="38">
        <f t="shared" si="0"/>
        <v>0</v>
      </c>
    </row>
    <row r="28" spans="2:9" ht="34.5" customHeight="1">
      <c r="B28" s="40" t="s">
        <v>58</v>
      </c>
      <c r="D28" s="47">
        <v>0</v>
      </c>
      <c r="E28" s="38">
        <v>0</v>
      </c>
      <c r="F28" s="38">
        <v>0</v>
      </c>
      <c r="G28" s="38">
        <v>0</v>
      </c>
      <c r="H28" s="38">
        <v>0</v>
      </c>
      <c r="I28" s="38">
        <f t="shared" si="0"/>
        <v>0</v>
      </c>
    </row>
    <row r="29" spans="2:9" ht="34.5" customHeight="1">
      <c r="B29" s="40" t="s">
        <v>20</v>
      </c>
      <c r="D29" s="47">
        <v>0</v>
      </c>
      <c r="E29" s="38">
        <v>0</v>
      </c>
      <c r="F29" s="38">
        <v>0</v>
      </c>
      <c r="G29" s="38">
        <v>0</v>
      </c>
      <c r="H29" s="38">
        <v>0</v>
      </c>
      <c r="I29" s="38">
        <f t="shared" si="0"/>
        <v>0</v>
      </c>
    </row>
    <row r="30" spans="2:9" ht="34.5" customHeight="1">
      <c r="B30" s="40" t="s">
        <v>21</v>
      </c>
      <c r="D30" s="47">
        <v>0</v>
      </c>
      <c r="E30" s="38">
        <v>0</v>
      </c>
      <c r="F30" s="38">
        <v>0</v>
      </c>
      <c r="G30" s="38">
        <v>0</v>
      </c>
      <c r="H30" s="38">
        <v>0</v>
      </c>
      <c r="I30" s="38">
        <f t="shared" si="0"/>
        <v>0</v>
      </c>
    </row>
    <row r="31" spans="2:9" ht="34.5" customHeight="1">
      <c r="B31" s="40" t="s">
        <v>22</v>
      </c>
      <c r="D31" s="47">
        <v>1200</v>
      </c>
      <c r="E31" s="38">
        <v>0</v>
      </c>
      <c r="F31" s="38">
        <v>0</v>
      </c>
      <c r="G31" s="38">
        <v>0</v>
      </c>
      <c r="H31" s="38">
        <v>0</v>
      </c>
      <c r="I31" s="38">
        <f t="shared" si="0"/>
        <v>1200</v>
      </c>
    </row>
    <row r="32" spans="2:9" ht="52.5" customHeight="1">
      <c r="B32" s="41" t="s">
        <v>63</v>
      </c>
      <c r="D32" s="47">
        <f>SUM(D26:D31)</f>
        <v>1200</v>
      </c>
      <c r="E32" s="38">
        <f>SUM(E26:E31)</f>
        <v>0</v>
      </c>
      <c r="F32" s="38">
        <f>SUM(F26:F31)</f>
        <v>0</v>
      </c>
      <c r="G32" s="38">
        <f>SUM(G26:G31)</f>
        <v>0</v>
      </c>
      <c r="H32" s="38">
        <f>SUM(H26:H31)</f>
        <v>0</v>
      </c>
      <c r="I32" s="38">
        <f t="shared" si="0"/>
        <v>1200</v>
      </c>
    </row>
    <row r="33" spans="2:9" ht="52.5" customHeight="1">
      <c r="B33" s="41" t="s">
        <v>57</v>
      </c>
      <c r="D33" s="47">
        <f>D25+D32</f>
        <v>85363</v>
      </c>
      <c r="E33" s="38">
        <f>E25+E32</f>
        <v>500865</v>
      </c>
      <c r="F33" s="38">
        <f>F25+F32</f>
        <v>0</v>
      </c>
      <c r="G33" s="38">
        <f>G25+G32</f>
        <v>0</v>
      </c>
      <c r="H33" s="38">
        <f>H25+H32</f>
        <v>0</v>
      </c>
      <c r="I33" s="38">
        <f t="shared" si="0"/>
        <v>586228</v>
      </c>
    </row>
    <row r="34" spans="1:9" ht="26.25" customHeight="1" thickBot="1">
      <c r="A34" s="30"/>
      <c r="B34" s="42"/>
      <c r="C34" s="32"/>
      <c r="D34" s="53"/>
      <c r="E34" s="54"/>
      <c r="F34" s="54"/>
      <c r="G34" s="54"/>
      <c r="H34" s="54"/>
      <c r="I34" s="54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F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N9" sqref="N9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15" width="15.25390625" style="31" customWidth="1"/>
    <col min="16" max="16" width="1.75390625" style="31" customWidth="1"/>
    <col min="17" max="17" width="13.375" style="31" customWidth="1"/>
    <col min="18" max="18" width="1.75390625" style="31" customWidth="1"/>
    <col min="19" max="16384" width="9.00390625" style="31" customWidth="1"/>
  </cols>
  <sheetData>
    <row r="1" ht="14.25">
      <c r="B1" s="25" t="s">
        <v>46</v>
      </c>
    </row>
    <row r="4" spans="1:18" ht="24">
      <c r="A4" s="1"/>
      <c r="B4" s="26" t="s">
        <v>23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30" t="s">
        <v>1</v>
      </c>
    </row>
    <row r="7" spans="1:18" s="65" customFormat="1" ht="13.5">
      <c r="A7" s="11"/>
      <c r="B7" s="12"/>
      <c r="C7" s="12"/>
      <c r="D7" s="43" t="s">
        <v>24</v>
      </c>
      <c r="E7" s="18"/>
      <c r="F7" s="18"/>
      <c r="G7" s="18"/>
      <c r="H7" s="18"/>
      <c r="I7" s="18"/>
      <c r="J7" s="18"/>
      <c r="K7" s="18"/>
      <c r="L7" s="18"/>
      <c r="M7" s="19"/>
      <c r="N7" s="18" t="s">
        <v>25</v>
      </c>
      <c r="O7" s="18"/>
      <c r="P7" s="49"/>
      <c r="Q7" s="12"/>
      <c r="R7" s="11"/>
    </row>
    <row r="8" spans="1:18" s="65" customFormat="1" ht="13.5">
      <c r="A8" s="11"/>
      <c r="B8" s="12"/>
      <c r="C8" s="12"/>
      <c r="D8" s="44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26</v>
      </c>
      <c r="J8" s="20" t="s">
        <v>27</v>
      </c>
      <c r="K8" s="20" t="s">
        <v>28</v>
      </c>
      <c r="L8" s="20" t="s">
        <v>29</v>
      </c>
      <c r="M8" s="8"/>
      <c r="N8" s="8"/>
      <c r="O8" s="9"/>
      <c r="P8" s="50"/>
      <c r="Q8" s="12"/>
      <c r="R8" s="11"/>
    </row>
    <row r="9" spans="1:18" s="65" customFormat="1" ht="13.5">
      <c r="A9" s="11"/>
      <c r="B9" s="36" t="s">
        <v>61</v>
      </c>
      <c r="C9" s="9"/>
      <c r="D9" s="45" t="s">
        <v>30</v>
      </c>
      <c r="E9" s="8" t="s">
        <v>31</v>
      </c>
      <c r="F9" s="8" t="s">
        <v>32</v>
      </c>
      <c r="G9" s="8" t="s">
        <v>10</v>
      </c>
      <c r="H9" s="8" t="s">
        <v>59</v>
      </c>
      <c r="I9" s="8" t="s">
        <v>33</v>
      </c>
      <c r="J9" s="8" t="s">
        <v>34</v>
      </c>
      <c r="K9" s="8" t="s">
        <v>60</v>
      </c>
      <c r="L9" s="8" t="s">
        <v>67</v>
      </c>
      <c r="M9" s="8" t="s">
        <v>11</v>
      </c>
      <c r="N9" s="8" t="s">
        <v>35</v>
      </c>
      <c r="O9" s="9" t="s">
        <v>36</v>
      </c>
      <c r="P9" s="50"/>
      <c r="Q9" s="36" t="s">
        <v>66</v>
      </c>
      <c r="R9" s="11"/>
    </row>
    <row r="10" spans="1:18" s="65" customFormat="1" ht="13.5">
      <c r="A10" s="11"/>
      <c r="B10" s="12"/>
      <c r="C10" s="12"/>
      <c r="D10" s="45"/>
      <c r="E10" s="8"/>
      <c r="F10" s="8"/>
      <c r="G10" s="8"/>
      <c r="H10" s="8"/>
      <c r="I10" s="8"/>
      <c r="J10" s="8" t="s">
        <v>37</v>
      </c>
      <c r="K10" s="8"/>
      <c r="L10" s="8"/>
      <c r="M10" s="8"/>
      <c r="N10" s="8"/>
      <c r="O10" s="9"/>
      <c r="P10" s="50"/>
      <c r="Q10" s="12"/>
      <c r="R10" s="11"/>
    </row>
    <row r="11" spans="1:18" s="65" customFormat="1" ht="14.25" thickBot="1">
      <c r="A11" s="14"/>
      <c r="B11" s="14"/>
      <c r="C11" s="14"/>
      <c r="D11" s="46"/>
      <c r="E11" s="15"/>
      <c r="F11" s="15"/>
      <c r="G11" s="15"/>
      <c r="H11" s="21"/>
      <c r="I11" s="21"/>
      <c r="J11" s="15"/>
      <c r="K11" s="15"/>
      <c r="L11" s="15"/>
      <c r="M11" s="15"/>
      <c r="N11" s="15"/>
      <c r="O11" s="10"/>
      <c r="P11" s="51"/>
      <c r="Q11" s="14"/>
      <c r="R11" s="14"/>
    </row>
    <row r="12" spans="1:18" ht="52.5" customHeight="1">
      <c r="A12" s="2"/>
      <c r="B12" s="4" t="s">
        <v>12</v>
      </c>
      <c r="C12" s="4"/>
      <c r="D12" s="69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f>SUM(D12:L12)</f>
        <v>0</v>
      </c>
      <c r="N12" s="38">
        <v>0</v>
      </c>
      <c r="O12" s="48">
        <v>0</v>
      </c>
      <c r="P12" s="52"/>
      <c r="Q12" s="4" t="s">
        <v>12</v>
      </c>
      <c r="R12" s="2"/>
    </row>
    <row r="13" spans="2:17" ht="34.5" customHeight="1">
      <c r="B13" s="40" t="s">
        <v>13</v>
      </c>
      <c r="D13" s="55">
        <v>0</v>
      </c>
      <c r="E13" s="56">
        <v>0</v>
      </c>
      <c r="F13" s="56">
        <v>0</v>
      </c>
      <c r="G13" s="56">
        <v>0</v>
      </c>
      <c r="H13" s="56">
        <v>0</v>
      </c>
      <c r="I13" s="56">
        <v>1652</v>
      </c>
      <c r="J13" s="56">
        <v>0</v>
      </c>
      <c r="K13" s="56">
        <v>0</v>
      </c>
      <c r="L13" s="56">
        <v>0</v>
      </c>
      <c r="M13" s="56">
        <f aca="true" t="shared" si="0" ref="M13:M33">SUM(D13:L13)</f>
        <v>1652</v>
      </c>
      <c r="N13" s="56">
        <v>4930</v>
      </c>
      <c r="O13" s="56">
        <v>0</v>
      </c>
      <c r="P13" s="67"/>
      <c r="Q13" s="40" t="s">
        <v>13</v>
      </c>
    </row>
    <row r="14" spans="2:17" ht="34.5" customHeight="1">
      <c r="B14" s="40" t="s">
        <v>14</v>
      </c>
      <c r="D14" s="55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f t="shared" si="0"/>
        <v>0</v>
      </c>
      <c r="N14" s="56">
        <v>0</v>
      </c>
      <c r="O14" s="56">
        <v>0</v>
      </c>
      <c r="P14" s="67"/>
      <c r="Q14" s="40" t="s">
        <v>14</v>
      </c>
    </row>
    <row r="15" spans="2:17" ht="34.5" customHeight="1">
      <c r="B15" s="40" t="s">
        <v>15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f t="shared" si="0"/>
        <v>0</v>
      </c>
      <c r="N15" s="56">
        <v>0</v>
      </c>
      <c r="O15" s="56">
        <v>0</v>
      </c>
      <c r="P15" s="67"/>
      <c r="Q15" s="40" t="s">
        <v>15</v>
      </c>
    </row>
    <row r="16" spans="2:17" ht="34.5" customHeight="1">
      <c r="B16" s="40" t="s">
        <v>16</v>
      </c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f t="shared" si="0"/>
        <v>0</v>
      </c>
      <c r="N16" s="56">
        <v>45994</v>
      </c>
      <c r="O16" s="56">
        <v>0</v>
      </c>
      <c r="P16" s="67"/>
      <c r="Q16" s="40" t="s">
        <v>16</v>
      </c>
    </row>
    <row r="17" spans="2:17" ht="34.5" customHeight="1">
      <c r="B17" s="40" t="s">
        <v>17</v>
      </c>
      <c r="D17" s="55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f t="shared" si="0"/>
        <v>0</v>
      </c>
      <c r="N17" s="56">
        <v>0</v>
      </c>
      <c r="O17" s="56">
        <v>0</v>
      </c>
      <c r="P17" s="67"/>
      <c r="Q17" s="40" t="s">
        <v>17</v>
      </c>
    </row>
    <row r="18" spans="2:17" ht="34.5" customHeight="1">
      <c r="B18" s="40" t="s">
        <v>50</v>
      </c>
      <c r="D18" s="55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f t="shared" si="0"/>
        <v>0</v>
      </c>
      <c r="N18" s="56">
        <v>0</v>
      </c>
      <c r="O18" s="56">
        <v>0</v>
      </c>
      <c r="P18" s="67"/>
      <c r="Q18" s="40" t="s">
        <v>50</v>
      </c>
    </row>
    <row r="19" spans="2:17" ht="34.5" customHeight="1">
      <c r="B19" s="40" t="s">
        <v>51</v>
      </c>
      <c r="D19" s="55">
        <v>0</v>
      </c>
      <c r="E19" s="56">
        <v>0</v>
      </c>
      <c r="F19" s="56">
        <v>0</v>
      </c>
      <c r="G19" s="56">
        <v>0</v>
      </c>
      <c r="H19" s="56">
        <v>0</v>
      </c>
      <c r="I19" s="56">
        <v>11957</v>
      </c>
      <c r="J19" s="56">
        <v>0</v>
      </c>
      <c r="K19" s="56">
        <v>0</v>
      </c>
      <c r="L19" s="56">
        <v>0</v>
      </c>
      <c r="M19" s="56">
        <f t="shared" si="0"/>
        <v>11957</v>
      </c>
      <c r="N19" s="56">
        <v>0</v>
      </c>
      <c r="O19" s="56">
        <v>29679</v>
      </c>
      <c r="P19" s="67"/>
      <c r="Q19" s="40" t="s">
        <v>51</v>
      </c>
    </row>
    <row r="20" spans="2:17" ht="34.5" customHeight="1">
      <c r="B20" s="40" t="s">
        <v>52</v>
      </c>
      <c r="D20" s="55">
        <v>0</v>
      </c>
      <c r="E20" s="56">
        <v>0</v>
      </c>
      <c r="F20" s="56">
        <v>0</v>
      </c>
      <c r="G20" s="56">
        <v>0</v>
      </c>
      <c r="H20" s="56">
        <v>0</v>
      </c>
      <c r="I20" s="56">
        <v>190000</v>
      </c>
      <c r="J20" s="56">
        <v>0</v>
      </c>
      <c r="K20" s="56">
        <v>0</v>
      </c>
      <c r="L20" s="56">
        <v>0</v>
      </c>
      <c r="M20" s="56">
        <f t="shared" si="0"/>
        <v>190000</v>
      </c>
      <c r="N20" s="56">
        <v>0</v>
      </c>
      <c r="O20" s="56">
        <v>0</v>
      </c>
      <c r="P20" s="67"/>
      <c r="Q20" s="40" t="s">
        <v>52</v>
      </c>
    </row>
    <row r="21" spans="2:17" ht="34.5" customHeight="1">
      <c r="B21" s="40" t="s">
        <v>53</v>
      </c>
      <c r="D21" s="55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f t="shared" si="0"/>
        <v>0</v>
      </c>
      <c r="N21" s="56">
        <v>0</v>
      </c>
      <c r="O21" s="56">
        <v>0</v>
      </c>
      <c r="P21" s="67"/>
      <c r="Q21" s="40" t="s">
        <v>53</v>
      </c>
    </row>
    <row r="22" spans="2:17" ht="34.5" customHeight="1">
      <c r="B22" s="40" t="s">
        <v>54</v>
      </c>
      <c r="D22" s="55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f t="shared" si="0"/>
        <v>0</v>
      </c>
      <c r="N22" s="56">
        <v>0</v>
      </c>
      <c r="O22" s="56">
        <v>0</v>
      </c>
      <c r="P22" s="67"/>
      <c r="Q22" s="40" t="s">
        <v>54</v>
      </c>
    </row>
    <row r="23" spans="2:17" ht="34.5" customHeight="1">
      <c r="B23" s="40" t="s">
        <v>55</v>
      </c>
      <c r="D23" s="55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f t="shared" si="0"/>
        <v>0</v>
      </c>
      <c r="N23" s="56">
        <v>0</v>
      </c>
      <c r="O23" s="56">
        <v>0</v>
      </c>
      <c r="P23" s="67"/>
      <c r="Q23" s="40" t="s">
        <v>55</v>
      </c>
    </row>
    <row r="24" spans="2:17" ht="34.5" customHeight="1">
      <c r="B24" s="40" t="s">
        <v>56</v>
      </c>
      <c r="D24" s="55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f t="shared" si="0"/>
        <v>0</v>
      </c>
      <c r="N24" s="56">
        <v>0</v>
      </c>
      <c r="O24" s="56">
        <v>0</v>
      </c>
      <c r="P24" s="67"/>
      <c r="Q24" s="40" t="s">
        <v>56</v>
      </c>
    </row>
    <row r="25" spans="2:17" ht="52.5" customHeight="1">
      <c r="B25" s="41" t="s">
        <v>62</v>
      </c>
      <c r="D25" s="55">
        <f aca="true" t="shared" si="1" ref="D25:L25">SUM(D12:D24)</f>
        <v>0</v>
      </c>
      <c r="E25" s="56">
        <f t="shared" si="1"/>
        <v>0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203609</v>
      </c>
      <c r="J25" s="56">
        <f t="shared" si="1"/>
        <v>0</v>
      </c>
      <c r="K25" s="56">
        <f t="shared" si="1"/>
        <v>0</v>
      </c>
      <c r="L25" s="56">
        <f t="shared" si="1"/>
        <v>0</v>
      </c>
      <c r="M25" s="56">
        <f t="shared" si="0"/>
        <v>203609</v>
      </c>
      <c r="N25" s="56">
        <f>SUM(N12:N24)</f>
        <v>50924</v>
      </c>
      <c r="O25" s="56">
        <f>SUM(O12:O24)</f>
        <v>29679</v>
      </c>
      <c r="P25" s="67"/>
      <c r="Q25" s="41" t="s">
        <v>62</v>
      </c>
    </row>
    <row r="26" spans="2:17" ht="52.5" customHeight="1">
      <c r="B26" s="40" t="s">
        <v>18</v>
      </c>
      <c r="D26" s="55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f t="shared" si="0"/>
        <v>0</v>
      </c>
      <c r="N26" s="56">
        <v>0</v>
      </c>
      <c r="O26" s="56">
        <v>0</v>
      </c>
      <c r="P26" s="67"/>
      <c r="Q26" s="40" t="s">
        <v>18</v>
      </c>
    </row>
    <row r="27" spans="2:17" ht="34.5" customHeight="1">
      <c r="B27" s="40" t="s">
        <v>19</v>
      </c>
      <c r="D27" s="55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f t="shared" si="0"/>
        <v>0</v>
      </c>
      <c r="N27" s="56">
        <v>0</v>
      </c>
      <c r="O27" s="56">
        <v>0</v>
      </c>
      <c r="P27" s="67"/>
      <c r="Q27" s="40" t="s">
        <v>19</v>
      </c>
    </row>
    <row r="28" spans="2:17" ht="34.5" customHeight="1">
      <c r="B28" s="40" t="s">
        <v>58</v>
      </c>
      <c r="D28" s="55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f t="shared" si="0"/>
        <v>0</v>
      </c>
      <c r="N28" s="56">
        <v>0</v>
      </c>
      <c r="O28" s="56">
        <v>0</v>
      </c>
      <c r="P28" s="67"/>
      <c r="Q28" s="40" t="s">
        <v>58</v>
      </c>
    </row>
    <row r="29" spans="2:17" ht="34.5" customHeight="1">
      <c r="B29" s="40" t="s">
        <v>20</v>
      </c>
      <c r="D29" s="55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f t="shared" si="0"/>
        <v>0</v>
      </c>
      <c r="N29" s="56">
        <v>0</v>
      </c>
      <c r="O29" s="56">
        <v>0</v>
      </c>
      <c r="P29" s="67"/>
      <c r="Q29" s="40" t="s">
        <v>20</v>
      </c>
    </row>
    <row r="30" spans="2:17" ht="34.5" customHeight="1">
      <c r="B30" s="40" t="s">
        <v>21</v>
      </c>
      <c r="D30" s="55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f t="shared" si="0"/>
        <v>0</v>
      </c>
      <c r="N30" s="56">
        <v>4658</v>
      </c>
      <c r="O30" s="56">
        <v>0</v>
      </c>
      <c r="P30" s="67"/>
      <c r="Q30" s="40" t="s">
        <v>21</v>
      </c>
    </row>
    <row r="31" spans="2:17" ht="34.5" customHeight="1">
      <c r="B31" s="40" t="s">
        <v>22</v>
      </c>
      <c r="D31" s="55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9479</v>
      </c>
      <c r="M31" s="56">
        <f t="shared" si="0"/>
        <v>9479</v>
      </c>
      <c r="N31" s="56">
        <v>0</v>
      </c>
      <c r="O31" s="56">
        <v>0</v>
      </c>
      <c r="P31" s="67"/>
      <c r="Q31" s="40" t="s">
        <v>22</v>
      </c>
    </row>
    <row r="32" spans="2:17" ht="52.5" customHeight="1">
      <c r="B32" s="41" t="s">
        <v>63</v>
      </c>
      <c r="D32" s="55">
        <f aca="true" t="shared" si="2" ref="D32:L32">SUM(D26:D31)</f>
        <v>0</v>
      </c>
      <c r="E32" s="56">
        <f t="shared" si="2"/>
        <v>0</v>
      </c>
      <c r="F32" s="56">
        <f t="shared" si="2"/>
        <v>0</v>
      </c>
      <c r="G32" s="56">
        <f t="shared" si="2"/>
        <v>0</v>
      </c>
      <c r="H32" s="56">
        <f t="shared" si="2"/>
        <v>0</v>
      </c>
      <c r="I32" s="56">
        <f t="shared" si="2"/>
        <v>0</v>
      </c>
      <c r="J32" s="56">
        <f t="shared" si="2"/>
        <v>0</v>
      </c>
      <c r="K32" s="56">
        <f t="shared" si="2"/>
        <v>0</v>
      </c>
      <c r="L32" s="56">
        <f t="shared" si="2"/>
        <v>9479</v>
      </c>
      <c r="M32" s="56">
        <f t="shared" si="0"/>
        <v>9479</v>
      </c>
      <c r="N32" s="56">
        <f>SUM(N26:N31)</f>
        <v>4658</v>
      </c>
      <c r="O32" s="56">
        <f>SUM(O26:O31)</f>
        <v>0</v>
      </c>
      <c r="P32" s="67"/>
      <c r="Q32" s="41" t="s">
        <v>63</v>
      </c>
    </row>
    <row r="33" spans="2:17" ht="52.5" customHeight="1">
      <c r="B33" s="41" t="s">
        <v>57</v>
      </c>
      <c r="D33" s="55">
        <f aca="true" t="shared" si="3" ref="D33:L33">D25+D32</f>
        <v>0</v>
      </c>
      <c r="E33" s="56">
        <f t="shared" si="3"/>
        <v>0</v>
      </c>
      <c r="F33" s="56">
        <f t="shared" si="3"/>
        <v>0</v>
      </c>
      <c r="G33" s="56">
        <f t="shared" si="3"/>
        <v>0</v>
      </c>
      <c r="H33" s="56">
        <f t="shared" si="3"/>
        <v>0</v>
      </c>
      <c r="I33" s="56">
        <f t="shared" si="3"/>
        <v>203609</v>
      </c>
      <c r="J33" s="56">
        <f t="shared" si="3"/>
        <v>0</v>
      </c>
      <c r="K33" s="56">
        <f t="shared" si="3"/>
        <v>0</v>
      </c>
      <c r="L33" s="56">
        <f t="shared" si="3"/>
        <v>9479</v>
      </c>
      <c r="M33" s="56">
        <f t="shared" si="0"/>
        <v>213088</v>
      </c>
      <c r="N33" s="56">
        <f>N25+N32</f>
        <v>55582</v>
      </c>
      <c r="O33" s="56">
        <f>O25+O32</f>
        <v>29679</v>
      </c>
      <c r="P33" s="67"/>
      <c r="Q33" s="41" t="s">
        <v>57</v>
      </c>
    </row>
    <row r="34" spans="1:18" ht="26.25" customHeight="1" thickBot="1">
      <c r="A34" s="29"/>
      <c r="B34" s="42"/>
      <c r="C34" s="29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8"/>
      <c r="Q34" s="42"/>
      <c r="R34" s="2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0" zoomScaleNormal="75" workbookViewId="0" topLeftCell="A1">
      <pane xSplit="3" ySplit="11" topLeftCell="I18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R1" sqref="R1:Z16384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14" width="15.25390625" style="31" customWidth="1"/>
    <col min="15" max="15" width="1.75390625" style="31" customWidth="1"/>
    <col min="16" max="16" width="13.375" style="31" customWidth="1"/>
    <col min="17" max="17" width="1.75390625" style="31" customWidth="1"/>
    <col min="18" max="16384" width="9.00390625" style="31" customWidth="1"/>
  </cols>
  <sheetData>
    <row r="1" ht="14.25">
      <c r="B1" s="25" t="s">
        <v>46</v>
      </c>
    </row>
    <row r="4" spans="1:17" ht="24">
      <c r="A4" s="1"/>
      <c r="B4" s="26" t="s">
        <v>23</v>
      </c>
      <c r="C4" s="1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7.25">
      <c r="A5" s="1"/>
      <c r="B5" s="1"/>
      <c r="C5" s="1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thickBot="1">
      <c r="A6" s="29"/>
      <c r="B6" s="29"/>
      <c r="C6" s="29"/>
      <c r="D6" s="28"/>
      <c r="E6" s="37"/>
      <c r="F6" s="28"/>
      <c r="G6" s="28"/>
      <c r="H6" s="28"/>
      <c r="I6" s="28"/>
      <c r="J6" s="28"/>
      <c r="K6" s="28"/>
      <c r="L6" s="28"/>
      <c r="M6" s="28"/>
      <c r="N6" s="28"/>
      <c r="O6" s="29"/>
      <c r="P6" s="29"/>
      <c r="Q6" s="30" t="s">
        <v>1</v>
      </c>
    </row>
    <row r="7" spans="1:17" s="65" customFormat="1" ht="13.5">
      <c r="A7" s="11"/>
      <c r="B7" s="12"/>
      <c r="C7" s="12"/>
      <c r="D7" s="43" t="s">
        <v>47</v>
      </c>
      <c r="E7" s="19"/>
      <c r="F7" s="13" t="s">
        <v>64</v>
      </c>
      <c r="G7" s="13" t="s">
        <v>69</v>
      </c>
      <c r="H7" s="13" t="s">
        <v>70</v>
      </c>
      <c r="I7" s="13" t="s">
        <v>71</v>
      </c>
      <c r="J7" s="16"/>
      <c r="K7" s="13" t="s">
        <v>73</v>
      </c>
      <c r="L7" s="13" t="s">
        <v>74</v>
      </c>
      <c r="M7" s="16"/>
      <c r="N7" s="7"/>
      <c r="O7" s="49"/>
      <c r="P7" s="12"/>
      <c r="Q7" s="11"/>
    </row>
    <row r="8" spans="1:17" s="65" customFormat="1" ht="13.5">
      <c r="A8" s="11"/>
      <c r="B8" s="12"/>
      <c r="C8" s="12"/>
      <c r="D8" s="45"/>
      <c r="E8" s="8"/>
      <c r="F8" s="8"/>
      <c r="G8" s="8"/>
      <c r="H8" s="8"/>
      <c r="I8" s="8"/>
      <c r="J8" s="39" t="s">
        <v>38</v>
      </c>
      <c r="K8" s="8"/>
      <c r="L8" s="8"/>
      <c r="M8" s="39" t="s">
        <v>39</v>
      </c>
      <c r="N8" s="71"/>
      <c r="O8" s="50"/>
      <c r="P8" s="12"/>
      <c r="Q8" s="11"/>
    </row>
    <row r="9" spans="1:17" s="65" customFormat="1" ht="13.5">
      <c r="A9" s="11"/>
      <c r="B9" s="36" t="s">
        <v>61</v>
      </c>
      <c r="C9" s="9"/>
      <c r="D9" s="45" t="s">
        <v>65</v>
      </c>
      <c r="E9" s="8" t="s">
        <v>48</v>
      </c>
      <c r="F9" s="8" t="s">
        <v>40</v>
      </c>
      <c r="G9" s="70" t="s">
        <v>68</v>
      </c>
      <c r="H9" s="8" t="s">
        <v>41</v>
      </c>
      <c r="I9" s="8" t="s">
        <v>42</v>
      </c>
      <c r="J9" s="8"/>
      <c r="K9" s="8" t="s">
        <v>43</v>
      </c>
      <c r="L9" s="8" t="s">
        <v>44</v>
      </c>
      <c r="M9" s="8"/>
      <c r="N9" s="9"/>
      <c r="O9" s="50"/>
      <c r="P9" s="36" t="s">
        <v>61</v>
      </c>
      <c r="Q9" s="11"/>
    </row>
    <row r="10" spans="1:17" s="65" customFormat="1" ht="13.5">
      <c r="A10" s="11"/>
      <c r="B10" s="12"/>
      <c r="C10" s="12"/>
      <c r="D10" s="45" t="s">
        <v>49</v>
      </c>
      <c r="E10" s="8" t="s">
        <v>49</v>
      </c>
      <c r="F10" s="39" t="s">
        <v>45</v>
      </c>
      <c r="G10" s="8" t="s">
        <v>45</v>
      </c>
      <c r="H10" s="8"/>
      <c r="I10" s="8" t="s">
        <v>45</v>
      </c>
      <c r="J10" s="8" t="s">
        <v>72</v>
      </c>
      <c r="K10" s="8"/>
      <c r="L10" s="8"/>
      <c r="M10" s="8" t="s">
        <v>75</v>
      </c>
      <c r="N10" s="9"/>
      <c r="O10" s="50"/>
      <c r="P10" s="12"/>
      <c r="Q10" s="11"/>
    </row>
    <row r="11" spans="1:17" s="65" customFormat="1" ht="14.25" thickBot="1">
      <c r="A11" s="14"/>
      <c r="B11" s="14"/>
      <c r="C11" s="14"/>
      <c r="D11" s="46"/>
      <c r="E11" s="15"/>
      <c r="F11" s="15"/>
      <c r="G11" s="15"/>
      <c r="H11" s="15"/>
      <c r="I11" s="15"/>
      <c r="J11" s="15"/>
      <c r="K11" s="15"/>
      <c r="L11" s="15"/>
      <c r="M11" s="17"/>
      <c r="N11" s="14"/>
      <c r="O11" s="51"/>
      <c r="P11" s="14"/>
      <c r="Q11" s="14"/>
    </row>
    <row r="12" spans="1:17" ht="52.5" customHeight="1">
      <c r="A12" s="2"/>
      <c r="B12" s="4" t="s">
        <v>12</v>
      </c>
      <c r="C12" s="4"/>
      <c r="D12" s="47">
        <v>0</v>
      </c>
      <c r="E12" s="66">
        <v>250</v>
      </c>
      <c r="F12" s="38">
        <v>0</v>
      </c>
      <c r="G12" s="66">
        <v>0</v>
      </c>
      <c r="H12" s="38">
        <v>0</v>
      </c>
      <c r="I12" s="38">
        <v>0</v>
      </c>
      <c r="J12" s="38">
        <f>その１!I12+その２!M12+その２!N12+その２!O12+その３!D12+その３!E12+その３!F12+その３!G12+その３!H12+その３!I12</f>
        <v>341234</v>
      </c>
      <c r="K12" s="38">
        <v>221968</v>
      </c>
      <c r="L12" s="38">
        <v>0</v>
      </c>
      <c r="M12" s="38">
        <f>SUM(J12:L12)</f>
        <v>563202</v>
      </c>
      <c r="N12" s="38"/>
      <c r="O12" s="52"/>
      <c r="P12" s="4" t="s">
        <v>12</v>
      </c>
      <c r="Q12" s="2"/>
    </row>
    <row r="13" spans="2:16" ht="34.5" customHeight="1">
      <c r="B13" s="40" t="s">
        <v>13</v>
      </c>
      <c r="D13" s="55">
        <v>5264</v>
      </c>
      <c r="E13" s="56">
        <v>0</v>
      </c>
      <c r="F13" s="56">
        <v>0</v>
      </c>
      <c r="G13" s="66">
        <v>28016</v>
      </c>
      <c r="H13" s="56">
        <v>0</v>
      </c>
      <c r="I13" s="56">
        <v>0</v>
      </c>
      <c r="J13" s="38">
        <f>その１!I13+その２!M13+その２!N13+その２!O13+その３!D13+その３!E13+その３!F13+その３!G13+その３!H13+その３!I13</f>
        <v>268167</v>
      </c>
      <c r="K13" s="56">
        <v>76318</v>
      </c>
      <c r="L13" s="56">
        <v>0</v>
      </c>
      <c r="M13" s="56">
        <f aca="true" t="shared" si="0" ref="M13:M33">SUM(J13:L13)</f>
        <v>344485</v>
      </c>
      <c r="N13" s="56"/>
      <c r="O13" s="67"/>
      <c r="P13" s="40" t="s">
        <v>13</v>
      </c>
    </row>
    <row r="14" spans="2:16" ht="34.5" customHeight="1">
      <c r="B14" s="40" t="s">
        <v>14</v>
      </c>
      <c r="D14" s="55">
        <v>0</v>
      </c>
      <c r="E14" s="56">
        <v>0</v>
      </c>
      <c r="F14" s="56">
        <v>0</v>
      </c>
      <c r="G14" s="66">
        <v>0</v>
      </c>
      <c r="H14" s="56">
        <v>0</v>
      </c>
      <c r="I14" s="56">
        <v>0</v>
      </c>
      <c r="J14" s="38">
        <f>その１!I14+その２!M14+その２!N14+その２!O14+その３!D14+その３!E14+その３!F14+その３!G14+その３!H14+その３!I14</f>
        <v>0</v>
      </c>
      <c r="K14" s="56">
        <v>745746</v>
      </c>
      <c r="L14" s="56">
        <v>0</v>
      </c>
      <c r="M14" s="56">
        <f t="shared" si="0"/>
        <v>745746</v>
      </c>
      <c r="N14" s="56"/>
      <c r="O14" s="67"/>
      <c r="P14" s="40" t="s">
        <v>14</v>
      </c>
    </row>
    <row r="15" spans="2:16" ht="34.5" customHeight="1">
      <c r="B15" s="40" t="s">
        <v>15</v>
      </c>
      <c r="D15" s="55">
        <v>0</v>
      </c>
      <c r="E15" s="56">
        <v>0</v>
      </c>
      <c r="F15" s="56">
        <v>0</v>
      </c>
      <c r="G15" s="66">
        <v>0</v>
      </c>
      <c r="H15" s="56">
        <v>0</v>
      </c>
      <c r="I15" s="56">
        <v>0</v>
      </c>
      <c r="J15" s="38">
        <f>その１!I15+その２!M15+その２!N15+その２!O15+その３!D15+その３!E15+その３!F15+その３!G15+その３!H15+その３!I15</f>
        <v>15739</v>
      </c>
      <c r="K15" s="56">
        <v>65615</v>
      </c>
      <c r="L15" s="56">
        <v>0</v>
      </c>
      <c r="M15" s="56">
        <f t="shared" si="0"/>
        <v>81354</v>
      </c>
      <c r="N15" s="56"/>
      <c r="O15" s="67"/>
      <c r="P15" s="40" t="s">
        <v>15</v>
      </c>
    </row>
    <row r="16" spans="2:16" ht="34.5" customHeight="1">
      <c r="B16" s="40" t="s">
        <v>16</v>
      </c>
      <c r="D16" s="55">
        <v>29529</v>
      </c>
      <c r="E16" s="56">
        <v>1057</v>
      </c>
      <c r="F16" s="56">
        <v>0</v>
      </c>
      <c r="G16" s="66">
        <v>3433</v>
      </c>
      <c r="H16" s="56">
        <v>0</v>
      </c>
      <c r="I16" s="56">
        <v>0</v>
      </c>
      <c r="J16" s="38">
        <f>その１!I16+その２!M16+その２!N16+その２!O16+その３!D16+その３!E16+その３!F16+その３!G16+その３!H16+その３!I16</f>
        <v>80013</v>
      </c>
      <c r="K16" s="56">
        <v>1757</v>
      </c>
      <c r="L16" s="56">
        <v>0</v>
      </c>
      <c r="M16" s="56">
        <f t="shared" si="0"/>
        <v>81770</v>
      </c>
      <c r="N16" s="56"/>
      <c r="O16" s="67"/>
      <c r="P16" s="40" t="s">
        <v>16</v>
      </c>
    </row>
    <row r="17" spans="2:16" ht="34.5" customHeight="1">
      <c r="B17" s="40" t="s">
        <v>17</v>
      </c>
      <c r="D17" s="55">
        <v>0</v>
      </c>
      <c r="E17" s="56">
        <v>0</v>
      </c>
      <c r="F17" s="56">
        <v>0</v>
      </c>
      <c r="G17" s="66">
        <v>0</v>
      </c>
      <c r="H17" s="56">
        <v>0</v>
      </c>
      <c r="I17" s="56">
        <v>0</v>
      </c>
      <c r="J17" s="38">
        <f>その１!I17+その２!M17+その２!N17+その２!O17+その３!D17+その３!E17+その３!F17+その３!G17+その３!H17+その３!I17</f>
        <v>0</v>
      </c>
      <c r="K17" s="56">
        <v>120781</v>
      </c>
      <c r="L17" s="56">
        <v>0</v>
      </c>
      <c r="M17" s="56">
        <f t="shared" si="0"/>
        <v>120781</v>
      </c>
      <c r="N17" s="56"/>
      <c r="O17" s="67"/>
      <c r="P17" s="40" t="s">
        <v>17</v>
      </c>
    </row>
    <row r="18" spans="2:16" ht="34.5" customHeight="1">
      <c r="B18" s="40" t="s">
        <v>50</v>
      </c>
      <c r="D18" s="55">
        <v>0</v>
      </c>
      <c r="E18" s="56">
        <v>0</v>
      </c>
      <c r="F18" s="56">
        <v>0</v>
      </c>
      <c r="G18" s="66">
        <v>0</v>
      </c>
      <c r="H18" s="56">
        <v>0</v>
      </c>
      <c r="I18" s="56">
        <v>0</v>
      </c>
      <c r="J18" s="38">
        <f>その１!I18+その２!M18+その２!N18+その２!O18+その３!D18+その３!E18+その３!F18+その３!G18+その３!H18+その３!I18</f>
        <v>0</v>
      </c>
      <c r="K18" s="56">
        <v>721879</v>
      </c>
      <c r="L18" s="56">
        <v>0</v>
      </c>
      <c r="M18" s="56">
        <f t="shared" si="0"/>
        <v>721879</v>
      </c>
      <c r="N18" s="56"/>
      <c r="O18" s="67"/>
      <c r="P18" s="40" t="s">
        <v>50</v>
      </c>
    </row>
    <row r="19" spans="2:16" ht="34.5" customHeight="1">
      <c r="B19" s="40" t="s">
        <v>51</v>
      </c>
      <c r="D19" s="55">
        <v>25020</v>
      </c>
      <c r="E19" s="56">
        <v>0</v>
      </c>
      <c r="F19" s="56">
        <v>0</v>
      </c>
      <c r="G19" s="66">
        <v>2624</v>
      </c>
      <c r="H19" s="56">
        <v>0</v>
      </c>
      <c r="I19" s="56">
        <v>0</v>
      </c>
      <c r="J19" s="38">
        <f>その１!I19+その２!M19+その２!N19+その２!O19+その３!D19+その３!E19+その３!F19+その３!G19+その３!H19+その３!I19</f>
        <v>69280</v>
      </c>
      <c r="K19" s="56">
        <v>1154492</v>
      </c>
      <c r="L19" s="56">
        <v>0</v>
      </c>
      <c r="M19" s="56">
        <f t="shared" si="0"/>
        <v>1223772</v>
      </c>
      <c r="N19" s="56"/>
      <c r="O19" s="67"/>
      <c r="P19" s="40" t="s">
        <v>51</v>
      </c>
    </row>
    <row r="20" spans="2:16" ht="34.5" customHeight="1">
      <c r="B20" s="40" t="s">
        <v>52</v>
      </c>
      <c r="D20" s="55">
        <v>14759</v>
      </c>
      <c r="E20" s="56">
        <v>0</v>
      </c>
      <c r="F20" s="56">
        <v>0</v>
      </c>
      <c r="G20" s="66">
        <v>0</v>
      </c>
      <c r="H20" s="56">
        <v>0</v>
      </c>
      <c r="I20" s="56">
        <v>0</v>
      </c>
      <c r="J20" s="38">
        <f>その１!I20+その２!M20+その２!N20+その２!O20+その３!D20+その３!E20+その３!F20+その３!G20+その３!H20+その３!I20</f>
        <v>204759</v>
      </c>
      <c r="K20" s="56">
        <v>295200</v>
      </c>
      <c r="L20" s="56">
        <v>0</v>
      </c>
      <c r="M20" s="56">
        <f t="shared" si="0"/>
        <v>499959</v>
      </c>
      <c r="N20" s="56"/>
      <c r="O20" s="67"/>
      <c r="P20" s="40" t="s">
        <v>52</v>
      </c>
    </row>
    <row r="21" spans="2:16" ht="34.5" customHeight="1">
      <c r="B21" s="40" t="s">
        <v>53</v>
      </c>
      <c r="D21" s="55">
        <v>0</v>
      </c>
      <c r="E21" s="56">
        <v>0</v>
      </c>
      <c r="F21" s="56">
        <v>0</v>
      </c>
      <c r="G21" s="66">
        <v>0</v>
      </c>
      <c r="H21" s="56">
        <v>0</v>
      </c>
      <c r="I21" s="56">
        <v>0</v>
      </c>
      <c r="J21" s="38">
        <f>その１!I21+その２!M21+その２!N21+その２!O21+その３!D21+その３!E21+その３!F21+その３!G21+その３!H21+その３!I21</f>
        <v>0</v>
      </c>
      <c r="K21" s="56">
        <v>225108</v>
      </c>
      <c r="L21" s="56">
        <v>0</v>
      </c>
      <c r="M21" s="56">
        <f t="shared" si="0"/>
        <v>225108</v>
      </c>
      <c r="N21" s="56"/>
      <c r="O21" s="67"/>
      <c r="P21" s="40" t="s">
        <v>53</v>
      </c>
    </row>
    <row r="22" spans="2:16" ht="34.5" customHeight="1">
      <c r="B22" s="40" t="s">
        <v>54</v>
      </c>
      <c r="D22" s="55">
        <v>0</v>
      </c>
      <c r="E22" s="56">
        <v>0</v>
      </c>
      <c r="F22" s="56">
        <v>0</v>
      </c>
      <c r="G22" s="66">
        <v>0</v>
      </c>
      <c r="H22" s="56">
        <v>0</v>
      </c>
      <c r="I22" s="56">
        <v>0</v>
      </c>
      <c r="J22" s="38">
        <f>その１!I22+その２!M22+その２!N22+その２!O22+その３!D22+その３!E22+その３!F22+その３!G22+その３!H22+その３!I22</f>
        <v>0</v>
      </c>
      <c r="K22" s="56">
        <v>1790595</v>
      </c>
      <c r="L22" s="56">
        <v>0</v>
      </c>
      <c r="M22" s="56">
        <f t="shared" si="0"/>
        <v>1790595</v>
      </c>
      <c r="N22" s="56"/>
      <c r="O22" s="67"/>
      <c r="P22" s="40" t="s">
        <v>54</v>
      </c>
    </row>
    <row r="23" spans="2:16" ht="34.5" customHeight="1">
      <c r="B23" s="40" t="s">
        <v>55</v>
      </c>
      <c r="D23" s="55">
        <v>0</v>
      </c>
      <c r="E23" s="56">
        <v>0</v>
      </c>
      <c r="F23" s="56">
        <v>0</v>
      </c>
      <c r="G23" s="66">
        <v>0</v>
      </c>
      <c r="H23" s="56">
        <v>0</v>
      </c>
      <c r="I23" s="56">
        <v>0</v>
      </c>
      <c r="J23" s="38">
        <f>その１!I23+その２!M23+その２!N23+その２!O23+その３!D23+その３!E23+その３!F23+その３!G23+その３!H23+その３!I23</f>
        <v>0</v>
      </c>
      <c r="K23" s="56">
        <v>13728</v>
      </c>
      <c r="L23" s="56">
        <v>0</v>
      </c>
      <c r="M23" s="56">
        <f t="shared" si="0"/>
        <v>13728</v>
      </c>
      <c r="N23" s="56"/>
      <c r="O23" s="67"/>
      <c r="P23" s="40" t="s">
        <v>55</v>
      </c>
    </row>
    <row r="24" spans="2:16" ht="34.5" customHeight="1">
      <c r="B24" s="40" t="s">
        <v>56</v>
      </c>
      <c r="D24" s="55">
        <v>0</v>
      </c>
      <c r="E24" s="56">
        <v>0</v>
      </c>
      <c r="F24" s="56">
        <v>0</v>
      </c>
      <c r="G24" s="66">
        <v>0</v>
      </c>
      <c r="H24" s="56">
        <v>0</v>
      </c>
      <c r="I24" s="56">
        <v>0</v>
      </c>
      <c r="J24" s="38">
        <f>その１!I24+その２!M24+その２!N24+その２!O24+その３!D24+その３!E24+その３!F24+その３!G24+その３!H24+その３!I24</f>
        <v>0</v>
      </c>
      <c r="K24" s="56">
        <v>24080</v>
      </c>
      <c r="L24" s="56">
        <v>0</v>
      </c>
      <c r="M24" s="56">
        <f t="shared" si="0"/>
        <v>24080</v>
      </c>
      <c r="N24" s="56"/>
      <c r="O24" s="67"/>
      <c r="P24" s="40" t="s">
        <v>56</v>
      </c>
    </row>
    <row r="25" spans="2:16" ht="52.5" customHeight="1">
      <c r="B25" s="41" t="s">
        <v>62</v>
      </c>
      <c r="D25" s="55">
        <f aca="true" t="shared" si="1" ref="D25:I25">SUM(D12:D24)</f>
        <v>74572</v>
      </c>
      <c r="E25" s="56">
        <f t="shared" si="1"/>
        <v>1307</v>
      </c>
      <c r="F25" s="56">
        <f t="shared" si="1"/>
        <v>0</v>
      </c>
      <c r="G25" s="56">
        <f>SUM(G12:G24)</f>
        <v>34073</v>
      </c>
      <c r="H25" s="56">
        <f t="shared" si="1"/>
        <v>0</v>
      </c>
      <c r="I25" s="56">
        <f t="shared" si="1"/>
        <v>0</v>
      </c>
      <c r="J25" s="38">
        <f>その１!I25+その２!M25+その２!N25+その２!O25+その３!D25+その３!E25+その３!F25+その３!G25+その３!H25+その３!I25</f>
        <v>979192</v>
      </c>
      <c r="K25" s="56">
        <f>SUM(K12:K24)</f>
        <v>5457267</v>
      </c>
      <c r="L25" s="56">
        <f>SUM(L12:L24)</f>
        <v>0</v>
      </c>
      <c r="M25" s="56">
        <f t="shared" si="0"/>
        <v>6436459</v>
      </c>
      <c r="N25" s="56"/>
      <c r="O25" s="67"/>
      <c r="P25" s="41" t="s">
        <v>62</v>
      </c>
    </row>
    <row r="26" spans="2:16" ht="52.5" customHeight="1">
      <c r="B26" s="40" t="s">
        <v>18</v>
      </c>
      <c r="D26" s="55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38">
        <f>その１!I26+その２!M26+その２!N26+その２!O26+その３!D26+その３!E26+その３!F26+その３!G26+その３!H26+その３!I26</f>
        <v>0</v>
      </c>
      <c r="K26" s="56">
        <v>231597</v>
      </c>
      <c r="L26" s="56">
        <v>0</v>
      </c>
      <c r="M26" s="56">
        <f t="shared" si="0"/>
        <v>231597</v>
      </c>
      <c r="N26" s="56"/>
      <c r="O26" s="67"/>
      <c r="P26" s="40" t="s">
        <v>18</v>
      </c>
    </row>
    <row r="27" spans="2:16" ht="34.5" customHeight="1">
      <c r="B27" s="40" t="s">
        <v>19</v>
      </c>
      <c r="D27" s="55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38">
        <f>その１!I27+その２!M27+その２!N27+その２!O27+その３!D27+その３!E27+その３!F27+その３!G27+その３!H27+その３!I27</f>
        <v>0</v>
      </c>
      <c r="K27" s="56">
        <v>501000</v>
      </c>
      <c r="L27" s="56">
        <v>0</v>
      </c>
      <c r="M27" s="56">
        <f t="shared" si="0"/>
        <v>501000</v>
      </c>
      <c r="N27" s="56"/>
      <c r="O27" s="67"/>
      <c r="P27" s="40" t="s">
        <v>19</v>
      </c>
    </row>
    <row r="28" spans="2:16" ht="34.5" customHeight="1">
      <c r="B28" s="40" t="s">
        <v>58</v>
      </c>
      <c r="D28" s="55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38">
        <f>その１!I28+その２!M28+その２!N28+その２!O28+その３!D28+その３!E28+その３!F28+その３!G28+その３!H28+その３!I28</f>
        <v>0</v>
      </c>
      <c r="K28" s="56">
        <v>160839</v>
      </c>
      <c r="L28" s="56">
        <v>0</v>
      </c>
      <c r="M28" s="56">
        <f>SUM(J28:L28)</f>
        <v>160839</v>
      </c>
      <c r="N28" s="56"/>
      <c r="O28" s="67"/>
      <c r="P28" s="40" t="s">
        <v>58</v>
      </c>
    </row>
    <row r="29" spans="2:16" ht="34.5" customHeight="1">
      <c r="B29" s="40" t="s">
        <v>20</v>
      </c>
      <c r="D29" s="55">
        <v>0</v>
      </c>
      <c r="E29" s="56">
        <v>140</v>
      </c>
      <c r="F29" s="56">
        <v>0</v>
      </c>
      <c r="G29" s="56">
        <v>5028</v>
      </c>
      <c r="H29" s="56">
        <v>0</v>
      </c>
      <c r="I29" s="56">
        <v>0</v>
      </c>
      <c r="J29" s="38">
        <f>その１!I29+その２!M29+その２!N29+その２!O29+その３!D29+その３!E29+その３!F29+その３!G29+その３!H29+その３!I29</f>
        <v>5168</v>
      </c>
      <c r="K29" s="56">
        <v>2880</v>
      </c>
      <c r="L29" s="56">
        <v>0</v>
      </c>
      <c r="M29" s="56">
        <f t="shared" si="0"/>
        <v>8048</v>
      </c>
      <c r="N29" s="56"/>
      <c r="O29" s="67"/>
      <c r="P29" s="40" t="s">
        <v>20</v>
      </c>
    </row>
    <row r="30" spans="2:16" ht="34.5" customHeight="1">
      <c r="B30" s="40" t="s">
        <v>21</v>
      </c>
      <c r="D30" s="55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38">
        <f>その１!I30+その２!M30+その２!N30+その２!O30+その３!D30+その３!E30+その３!F30+その３!G30+その３!H30+その３!I30</f>
        <v>4658</v>
      </c>
      <c r="K30" s="56">
        <v>164</v>
      </c>
      <c r="L30" s="56">
        <v>0</v>
      </c>
      <c r="M30" s="56">
        <f t="shared" si="0"/>
        <v>4822</v>
      </c>
      <c r="N30" s="56"/>
      <c r="O30" s="67"/>
      <c r="P30" s="40" t="s">
        <v>21</v>
      </c>
    </row>
    <row r="31" spans="2:16" ht="34.5" customHeight="1">
      <c r="B31" s="40" t="s">
        <v>22</v>
      </c>
      <c r="D31" s="55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38">
        <f>その１!I31+その２!M31+その２!N31+その２!O31+その３!D31+その３!E31+その３!F31+その３!G31+その３!H31+その３!I31</f>
        <v>10679</v>
      </c>
      <c r="K31" s="56">
        <v>280980</v>
      </c>
      <c r="L31" s="56">
        <v>0</v>
      </c>
      <c r="M31" s="56">
        <f t="shared" si="0"/>
        <v>291659</v>
      </c>
      <c r="N31" s="56"/>
      <c r="O31" s="67"/>
      <c r="P31" s="40" t="s">
        <v>22</v>
      </c>
    </row>
    <row r="32" spans="2:16" ht="52.5" customHeight="1">
      <c r="B32" s="41" t="s">
        <v>63</v>
      </c>
      <c r="D32" s="55">
        <f aca="true" t="shared" si="2" ref="D32:I32">SUM(D26:D31)</f>
        <v>0</v>
      </c>
      <c r="E32" s="56">
        <f t="shared" si="2"/>
        <v>140</v>
      </c>
      <c r="F32" s="56">
        <f t="shared" si="2"/>
        <v>0</v>
      </c>
      <c r="G32" s="56">
        <f t="shared" si="2"/>
        <v>5028</v>
      </c>
      <c r="H32" s="56">
        <f t="shared" si="2"/>
        <v>0</v>
      </c>
      <c r="I32" s="56">
        <f t="shared" si="2"/>
        <v>0</v>
      </c>
      <c r="J32" s="38">
        <f>その１!I32+その２!M32+その２!N32+その２!O32+その３!D32+その３!E32+その３!F32+その３!G32+その３!H32+その３!I32</f>
        <v>20505</v>
      </c>
      <c r="K32" s="56">
        <f>SUM(K26:K31)</f>
        <v>1177460</v>
      </c>
      <c r="L32" s="56">
        <v>0</v>
      </c>
      <c r="M32" s="56">
        <f>SUM(J32:L32)</f>
        <v>1197965</v>
      </c>
      <c r="N32" s="56"/>
      <c r="O32" s="67"/>
      <c r="P32" s="41" t="s">
        <v>63</v>
      </c>
    </row>
    <row r="33" spans="2:16" ht="52.5" customHeight="1">
      <c r="B33" s="41" t="s">
        <v>57</v>
      </c>
      <c r="D33" s="55">
        <f aca="true" t="shared" si="3" ref="D33:I33">D25+D32</f>
        <v>74572</v>
      </c>
      <c r="E33" s="56">
        <f t="shared" si="3"/>
        <v>1447</v>
      </c>
      <c r="F33" s="56">
        <f t="shared" si="3"/>
        <v>0</v>
      </c>
      <c r="G33" s="56">
        <f t="shared" si="3"/>
        <v>39101</v>
      </c>
      <c r="H33" s="56">
        <f t="shared" si="3"/>
        <v>0</v>
      </c>
      <c r="I33" s="56">
        <f t="shared" si="3"/>
        <v>0</v>
      </c>
      <c r="J33" s="38">
        <f>その１!I33+その２!M33+その２!N33+その２!O33+その３!D33+その３!E33+その３!F33+その３!G33+その３!H33+その３!I33</f>
        <v>999697</v>
      </c>
      <c r="K33" s="56">
        <f>K25+K32</f>
        <v>6634727</v>
      </c>
      <c r="L33" s="56">
        <f>L25+L32</f>
        <v>0</v>
      </c>
      <c r="M33" s="56">
        <f t="shared" si="0"/>
        <v>7634424</v>
      </c>
      <c r="N33" s="56"/>
      <c r="O33" s="67"/>
      <c r="P33" s="41" t="s">
        <v>57</v>
      </c>
    </row>
    <row r="34" spans="1:17" ht="26.25" customHeight="1" thickBot="1">
      <c r="A34" s="29"/>
      <c r="B34" s="42"/>
      <c r="C34" s="29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8"/>
      <c r="P34" s="42"/>
      <c r="Q34" s="2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2011-01-24T04:55:06Z</cp:lastPrinted>
  <dcterms:created xsi:type="dcterms:W3CDTF">1996-12-27T11:06:01Z</dcterms:created>
  <dcterms:modified xsi:type="dcterms:W3CDTF">2013-03-28T06:09:31Z</dcterms:modified>
  <cp:category/>
  <cp:version/>
  <cp:contentType/>
  <cp:contentStatus/>
</cp:coreProperties>
</file>