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8145" windowHeight="8745" activeTab="0"/>
  </bookViews>
  <sheets>
    <sheet name="その１" sheetId="1" r:id="rId1"/>
  </sheets>
  <definedNames>
    <definedName name="_xlnm.Print_Area" localSheetId="0">'その１'!$A$1:$L$27</definedName>
  </definedNames>
  <calcPr fullCalcOnLoad="1"/>
</workbook>
</file>

<file path=xl/sharedStrings.xml><?xml version="1.0" encoding="utf-8"?>
<sst xmlns="http://schemas.openxmlformats.org/spreadsheetml/2006/main" count="35" uniqueCount="23">
  <si>
    <t>（単位：千円）</t>
  </si>
  <si>
    <t>区　　　　分</t>
  </si>
  <si>
    <t>団体数</t>
  </si>
  <si>
    <t>歳入総額</t>
  </si>
  <si>
    <t>歳出総額</t>
  </si>
  <si>
    <t>翌年度に繰り　　 越すべき財源</t>
  </si>
  <si>
    <t>実質収支</t>
  </si>
  <si>
    <t>単年度収支</t>
  </si>
  <si>
    <t>財政調整基金　　　積立金</t>
  </si>
  <si>
    <t>繰上償還金</t>
  </si>
  <si>
    <t>財政調整基金　　取り崩し額</t>
  </si>
  <si>
    <t>黒 字 団 体</t>
  </si>
  <si>
    <t>赤 字 団 体</t>
  </si>
  <si>
    <t>計</t>
  </si>
  <si>
    <t>　第１表　　　決　　 　算　 　  収　  　 支　　　　　</t>
  </si>
  <si>
    <t>歳入歳出 　　　差引額</t>
  </si>
  <si>
    <t>都　　　市</t>
  </si>
  <si>
    <t>町</t>
  </si>
  <si>
    <t>合　　　計</t>
  </si>
  <si>
    <t>一部事務組合等
  （広域連合含）</t>
  </si>
  <si>
    <t>市 町 計</t>
  </si>
  <si>
    <t>実質単年度　　　収支</t>
  </si>
  <si>
    <r>
      <t>第１　　１　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年度普通会計決算の状況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</si>
</sst>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△ &quot;0"/>
    <numFmt numFmtId="179" formatCode="0.0;&quot;△ &quot;0.0"/>
    <numFmt numFmtId="180" formatCode="0.00;&quot;△ &quot;0.00"/>
    <numFmt numFmtId="181" formatCode="0.000;&quot;△ &quot;0.000"/>
    <numFmt numFmtId="182" formatCode="0.0000;&quot;△ &quot;0.0000"/>
    <numFmt numFmtId="183" formatCode="#,##0;&quot;△ &quot;#,##0"/>
    <numFmt numFmtId="184" formatCode="_ * #,##0_ ;_ * &quot;△&quot;#,##0_ ;_ * &quot;-&quot;_ ;_ @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3" fontId="6" fillId="0" borderId="0" xfId="16" applyNumberFormat="1" applyFont="1" applyFill="1" applyAlignment="1">
      <alignment/>
    </xf>
    <xf numFmtId="183" fontId="5" fillId="0" borderId="0" xfId="16" applyNumberFormat="1" applyFont="1" applyFill="1" applyAlignment="1">
      <alignment horizontal="right"/>
    </xf>
    <xf numFmtId="183" fontId="5" fillId="0" borderId="1" xfId="16" applyNumberFormat="1" applyFont="1" applyFill="1" applyBorder="1" applyAlignment="1">
      <alignment horizontal="right"/>
    </xf>
    <xf numFmtId="183" fontId="5" fillId="0" borderId="1" xfId="16" applyNumberFormat="1" applyFont="1" applyFill="1" applyBorder="1" applyAlignment="1">
      <alignment/>
    </xf>
    <xf numFmtId="183" fontId="7" fillId="0" borderId="1" xfId="16" applyNumberFormat="1" applyFont="1" applyFill="1" applyBorder="1" applyAlignment="1">
      <alignment/>
    </xf>
    <xf numFmtId="183" fontId="7" fillId="0" borderId="1" xfId="16" applyNumberFormat="1" applyFont="1" applyFill="1" applyBorder="1" applyAlignment="1">
      <alignment horizontal="right"/>
    </xf>
    <xf numFmtId="183" fontId="7" fillId="0" borderId="2" xfId="16" applyNumberFormat="1" applyFont="1" applyFill="1" applyBorder="1" applyAlignment="1">
      <alignment horizontal="center" vertical="center" wrapText="1"/>
    </xf>
    <xf numFmtId="183" fontId="6" fillId="0" borderId="2" xfId="16" applyNumberFormat="1" applyFont="1" applyFill="1" applyBorder="1" applyAlignment="1">
      <alignment horizontal="distributed" vertical="center" wrapText="1"/>
    </xf>
    <xf numFmtId="183" fontId="6" fillId="0" borderId="3" xfId="16" applyNumberFormat="1" applyFont="1" applyFill="1" applyBorder="1" applyAlignment="1">
      <alignment/>
    </xf>
    <xf numFmtId="183" fontId="6" fillId="0" borderId="3" xfId="16" applyNumberFormat="1" applyFont="1" applyFill="1" applyBorder="1" applyAlignment="1">
      <alignment horizontal="center"/>
    </xf>
    <xf numFmtId="183" fontId="5" fillId="0" borderId="2" xfId="16" applyNumberFormat="1" applyFont="1" applyFill="1" applyBorder="1" applyAlignment="1">
      <alignment horizontal="right"/>
    </xf>
    <xf numFmtId="183" fontId="9" fillId="0" borderId="0" xfId="16" applyNumberFormat="1" applyFont="1" applyFill="1" applyAlignment="1">
      <alignment horizontal="center"/>
    </xf>
    <xf numFmtId="183" fontId="0" fillId="0" borderId="0" xfId="16" applyNumberFormat="1" applyFont="1" applyFill="1" applyAlignment="1">
      <alignment horizontal="left"/>
    </xf>
    <xf numFmtId="183" fontId="0" fillId="0" borderId="0" xfId="16" applyNumberFormat="1" applyFont="1" applyFill="1" applyAlignment="1">
      <alignment/>
    </xf>
    <xf numFmtId="183" fontId="0" fillId="0" borderId="0" xfId="16" applyNumberFormat="1" applyFont="1" applyFill="1" applyAlignment="1">
      <alignment horizontal="right"/>
    </xf>
    <xf numFmtId="183" fontId="0" fillId="0" borderId="0" xfId="16" applyNumberFormat="1" applyFont="1" applyFill="1" applyAlignment="1">
      <alignment horizontal="right"/>
    </xf>
    <xf numFmtId="183" fontId="0" fillId="0" borderId="0" xfId="16" applyNumberFormat="1" applyFont="1" applyFill="1" applyAlignment="1">
      <alignment horizontal="right"/>
    </xf>
    <xf numFmtId="41" fontId="0" fillId="0" borderId="0" xfId="16" applyNumberFormat="1" applyFont="1" applyFill="1" applyAlignment="1">
      <alignment/>
    </xf>
    <xf numFmtId="41" fontId="0" fillId="0" borderId="0" xfId="16" applyNumberFormat="1" applyFont="1" applyFill="1" applyAlignment="1">
      <alignment horizontal="right"/>
    </xf>
    <xf numFmtId="183" fontId="0" fillId="0" borderId="0" xfId="16" applyNumberFormat="1" applyFont="1" applyFill="1" applyAlignment="1">
      <alignment/>
    </xf>
    <xf numFmtId="184" fontId="0" fillId="0" borderId="0" xfId="16" applyNumberFormat="1" applyFont="1" applyFill="1" applyBorder="1" applyAlignment="1">
      <alignment wrapText="1"/>
    </xf>
    <xf numFmtId="184" fontId="0" fillId="0" borderId="0" xfId="16" applyNumberFormat="1" applyFont="1" applyFill="1" applyBorder="1" applyAlignment="1">
      <alignment horizontal="centerContinuous" vertical="center"/>
    </xf>
    <xf numFmtId="184" fontId="0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4" fontId="4" fillId="0" borderId="0" xfId="16" applyNumberFormat="1" applyFont="1" applyFill="1" applyAlignment="1">
      <alignment horizontal="right"/>
    </xf>
    <xf numFmtId="184" fontId="0" fillId="0" borderId="0" xfId="16" applyNumberFormat="1" applyFont="1" applyFill="1" applyAlignment="1">
      <alignment horizontal="right"/>
    </xf>
    <xf numFmtId="184" fontId="4" fillId="0" borderId="0" xfId="16" applyNumberFormat="1" applyFont="1" applyFill="1" applyBorder="1" applyAlignment="1">
      <alignment/>
    </xf>
    <xf numFmtId="184" fontId="4" fillId="0" borderId="0" xfId="16" applyNumberFormat="1" applyFont="1" applyFill="1" applyBorder="1" applyAlignment="1" quotePrefix="1">
      <alignment/>
    </xf>
    <xf numFmtId="184" fontId="0" fillId="0" borderId="1" xfId="16" applyNumberFormat="1" applyFont="1" applyFill="1" applyBorder="1" applyAlignment="1">
      <alignment/>
    </xf>
    <xf numFmtId="184" fontId="0" fillId="0" borderId="1" xfId="16" applyNumberFormat="1" applyFont="1" applyFill="1" applyBorder="1" applyAlignment="1">
      <alignment horizontal="right"/>
    </xf>
    <xf numFmtId="183" fontId="6" fillId="0" borderId="3" xfId="16" applyNumberFormat="1" applyFont="1" applyFill="1" applyBorder="1" applyAlignment="1">
      <alignment horizontal="left" wrapText="1"/>
    </xf>
    <xf numFmtId="183" fontId="10" fillId="0" borderId="1" xfId="16" applyNumberFormat="1" applyFont="1" applyFill="1" applyBorder="1" applyAlignment="1">
      <alignment horizontal="right"/>
    </xf>
    <xf numFmtId="183" fontId="9" fillId="0" borderId="0" xfId="16" applyNumberFormat="1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Zeros="0" tabSelected="1" view="pageBreakPreview" zoomScale="75" zoomScaleNormal="75" zoomScaleSheetLayoutView="75"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6" sqref="N6"/>
    </sheetView>
  </sheetViews>
  <sheetFormatPr defaultColWidth="9.00390625" defaultRowHeight="13.5"/>
  <cols>
    <col min="1" max="1" width="18.625" style="16" customWidth="1"/>
    <col min="2" max="2" width="13.50390625" style="20" customWidth="1"/>
    <col min="3" max="12" width="17.25390625" style="16" customWidth="1"/>
    <col min="13" max="16384" width="9.00390625" style="16" customWidth="1"/>
  </cols>
  <sheetData>
    <row r="1" spans="1:2" s="15" customFormat="1" ht="13.5">
      <c r="A1" s="13" t="s">
        <v>22</v>
      </c>
      <c r="B1" s="14"/>
    </row>
    <row r="3" spans="1:12" ht="24">
      <c r="A3" s="33" t="s">
        <v>14</v>
      </c>
      <c r="B3" s="33"/>
      <c r="C3" s="33"/>
      <c r="D3" s="33"/>
      <c r="E3" s="33"/>
      <c r="F3" s="33"/>
      <c r="G3" s="12"/>
      <c r="H3" s="12"/>
      <c r="I3" s="12"/>
      <c r="J3" s="12"/>
      <c r="K3" s="12"/>
      <c r="L3" s="12"/>
    </row>
    <row r="4" spans="1:12" ht="17.25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thickBot="1">
      <c r="A5" s="3"/>
      <c r="B5" s="4"/>
      <c r="C5" s="5"/>
      <c r="D5" s="6"/>
      <c r="E5" s="6"/>
      <c r="F5" s="6"/>
      <c r="G5" s="6"/>
      <c r="H5" s="6"/>
      <c r="I5" s="6"/>
      <c r="J5" s="6"/>
      <c r="K5" s="6"/>
      <c r="L5" s="32" t="s">
        <v>0</v>
      </c>
    </row>
    <row r="6" spans="1:12" ht="72" customHeight="1" thickBot="1">
      <c r="A6" s="7" t="s">
        <v>1</v>
      </c>
      <c r="B6" s="8" t="s">
        <v>2</v>
      </c>
      <c r="C6" s="8" t="s">
        <v>3</v>
      </c>
      <c r="D6" s="8" t="s">
        <v>4</v>
      </c>
      <c r="E6" s="8" t="s">
        <v>15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21</v>
      </c>
    </row>
    <row r="7" spans="1:13" ht="60.75" customHeight="1">
      <c r="A7" s="9" t="s">
        <v>16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s="17" customFormat="1" ht="34.5" customHeight="1">
      <c r="A8" s="10" t="s">
        <v>11</v>
      </c>
      <c r="B8" s="24">
        <f>B10-B9</f>
        <v>13</v>
      </c>
      <c r="C8" s="25">
        <v>500719762</v>
      </c>
      <c r="D8" s="25">
        <v>484827161</v>
      </c>
      <c r="E8" s="25">
        <v>15892601</v>
      </c>
      <c r="F8" s="25">
        <v>4451508</v>
      </c>
      <c r="G8" s="25">
        <v>11441093</v>
      </c>
      <c r="H8" s="25">
        <v>2541747</v>
      </c>
      <c r="I8" s="25">
        <v>3890282</v>
      </c>
      <c r="J8" s="25">
        <v>2225379</v>
      </c>
      <c r="K8" s="25">
        <v>96767</v>
      </c>
      <c r="L8" s="25">
        <v>8560641</v>
      </c>
      <c r="M8" s="26"/>
    </row>
    <row r="9" spans="1:13" s="17" customFormat="1" ht="34.5" customHeight="1">
      <c r="A9" s="10" t="s">
        <v>12</v>
      </c>
      <c r="B9" s="27">
        <v>0</v>
      </c>
      <c r="C9" s="25">
        <v>0</v>
      </c>
      <c r="D9" s="25">
        <v>0</v>
      </c>
      <c r="E9" s="25">
        <f aca="true" t="shared" si="0" ref="E9:E26">C9-D9</f>
        <v>0</v>
      </c>
      <c r="F9" s="25">
        <v>0</v>
      </c>
      <c r="G9" s="25">
        <f>E9-F9</f>
        <v>0</v>
      </c>
      <c r="H9" s="25">
        <v>0</v>
      </c>
      <c r="I9" s="25">
        <v>0</v>
      </c>
      <c r="J9" s="25">
        <v>0</v>
      </c>
      <c r="K9" s="25">
        <v>0</v>
      </c>
      <c r="L9" s="25">
        <f>H9+I9+J9-K9</f>
        <v>0</v>
      </c>
      <c r="M9" s="26"/>
    </row>
    <row r="10" spans="1:13" s="17" customFormat="1" ht="34.5" customHeight="1">
      <c r="A10" s="10" t="s">
        <v>13</v>
      </c>
      <c r="B10" s="28">
        <v>13</v>
      </c>
      <c r="C10" s="28">
        <v>500719762</v>
      </c>
      <c r="D10" s="28">
        <v>484827161</v>
      </c>
      <c r="E10" s="28">
        <v>15892601</v>
      </c>
      <c r="F10" s="28">
        <v>4451508</v>
      </c>
      <c r="G10" s="28">
        <v>11441093</v>
      </c>
      <c r="H10" s="28">
        <v>2541747</v>
      </c>
      <c r="I10" s="28">
        <v>3890282</v>
      </c>
      <c r="J10" s="28">
        <v>2225379</v>
      </c>
      <c r="K10" s="28">
        <v>96767</v>
      </c>
      <c r="L10" s="28">
        <v>8560641</v>
      </c>
      <c r="M10" s="26"/>
    </row>
    <row r="11" spans="1:13" s="17" customFormat="1" ht="56.25" customHeight="1">
      <c r="A11" s="9" t="s">
        <v>17</v>
      </c>
      <c r="B11" s="2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s="17" customFormat="1" ht="34.5" customHeight="1">
      <c r="A12" s="10" t="s">
        <v>11</v>
      </c>
      <c r="B12" s="27">
        <f>B14-B13</f>
        <v>6</v>
      </c>
      <c r="C12" s="25">
        <v>37137887</v>
      </c>
      <c r="D12" s="25">
        <v>35369819</v>
      </c>
      <c r="E12" s="25">
        <v>1768068</v>
      </c>
      <c r="F12" s="25">
        <v>263752</v>
      </c>
      <c r="G12" s="25">
        <v>1504316</v>
      </c>
      <c r="H12" s="25">
        <v>251108</v>
      </c>
      <c r="I12" s="25">
        <v>523086</v>
      </c>
      <c r="J12" s="25">
        <v>615777</v>
      </c>
      <c r="K12" s="25">
        <v>761000</v>
      </c>
      <c r="L12" s="25">
        <v>628971</v>
      </c>
      <c r="M12" s="26"/>
    </row>
    <row r="13" spans="1:13" s="17" customFormat="1" ht="34.5" customHeight="1">
      <c r="A13" s="10" t="s">
        <v>12</v>
      </c>
      <c r="B13" s="28">
        <v>0</v>
      </c>
      <c r="C13" s="25">
        <v>0</v>
      </c>
      <c r="D13" s="25">
        <v>0</v>
      </c>
      <c r="E13" s="25">
        <f t="shared" si="0"/>
        <v>0</v>
      </c>
      <c r="F13" s="25">
        <f>D13-E13</f>
        <v>0</v>
      </c>
      <c r="G13" s="25">
        <f>E13-F13</f>
        <v>0</v>
      </c>
      <c r="H13" s="25">
        <v>0</v>
      </c>
      <c r="I13" s="25">
        <v>0</v>
      </c>
      <c r="J13" s="25">
        <v>0</v>
      </c>
      <c r="K13" s="25">
        <v>0</v>
      </c>
      <c r="L13" s="25">
        <f>H13+I13+J13-K13</f>
        <v>0</v>
      </c>
      <c r="M13" s="26"/>
    </row>
    <row r="14" spans="1:13" s="17" customFormat="1" ht="34.5" customHeight="1">
      <c r="A14" s="10" t="s">
        <v>13</v>
      </c>
      <c r="B14" s="28">
        <v>6</v>
      </c>
      <c r="C14" s="28">
        <v>37137887</v>
      </c>
      <c r="D14" s="28">
        <v>35369819</v>
      </c>
      <c r="E14" s="28">
        <v>1768068</v>
      </c>
      <c r="F14" s="28">
        <v>263752</v>
      </c>
      <c r="G14" s="28">
        <v>1504316</v>
      </c>
      <c r="H14" s="28">
        <v>251108</v>
      </c>
      <c r="I14" s="28">
        <v>523086</v>
      </c>
      <c r="J14" s="28">
        <v>615777</v>
      </c>
      <c r="K14" s="28">
        <v>761000</v>
      </c>
      <c r="L14" s="28">
        <v>628971</v>
      </c>
      <c r="M14" s="26"/>
    </row>
    <row r="15" spans="1:13" s="17" customFormat="1" ht="56.25" customHeight="1">
      <c r="A15" s="9" t="s">
        <v>20</v>
      </c>
      <c r="B15" s="28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</row>
    <row r="16" spans="1:13" s="17" customFormat="1" ht="34.5" customHeight="1">
      <c r="A16" s="10" t="s">
        <v>11</v>
      </c>
      <c r="B16" s="28">
        <f>B8+B12</f>
        <v>19</v>
      </c>
      <c r="C16" s="28">
        <f>C8+C12</f>
        <v>537857649</v>
      </c>
      <c r="D16" s="28">
        <f aca="true" t="shared" si="1" ref="D16:L17">D8+D12</f>
        <v>520196980</v>
      </c>
      <c r="E16" s="28">
        <f t="shared" si="0"/>
        <v>17660669</v>
      </c>
      <c r="F16" s="28">
        <f t="shared" si="1"/>
        <v>4715260</v>
      </c>
      <c r="G16" s="28">
        <f t="shared" si="1"/>
        <v>12945409</v>
      </c>
      <c r="H16" s="28">
        <f t="shared" si="1"/>
        <v>2792855</v>
      </c>
      <c r="I16" s="28">
        <f t="shared" si="1"/>
        <v>4413368</v>
      </c>
      <c r="J16" s="28">
        <f t="shared" si="1"/>
        <v>2841156</v>
      </c>
      <c r="K16" s="28">
        <f t="shared" si="1"/>
        <v>857767</v>
      </c>
      <c r="L16" s="28">
        <f t="shared" si="1"/>
        <v>9189612</v>
      </c>
      <c r="M16" s="26"/>
    </row>
    <row r="17" spans="1:13" s="17" customFormat="1" ht="34.5" customHeight="1">
      <c r="A17" s="10" t="s">
        <v>12</v>
      </c>
      <c r="B17" s="28">
        <f>B9+B13</f>
        <v>0</v>
      </c>
      <c r="C17" s="28">
        <f>C9+C13</f>
        <v>0</v>
      </c>
      <c r="D17" s="28">
        <f t="shared" si="1"/>
        <v>0</v>
      </c>
      <c r="E17" s="28">
        <f t="shared" si="0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6"/>
    </row>
    <row r="18" spans="1:13" s="17" customFormat="1" ht="34.5" customHeight="1">
      <c r="A18" s="10" t="s">
        <v>13</v>
      </c>
      <c r="B18" s="28">
        <f>B16+B17</f>
        <v>19</v>
      </c>
      <c r="C18" s="28">
        <f>C16+C17</f>
        <v>537857649</v>
      </c>
      <c r="D18" s="28">
        <f aca="true" t="shared" si="2" ref="D18:L18">D16+D17</f>
        <v>520196980</v>
      </c>
      <c r="E18" s="28">
        <f t="shared" si="0"/>
        <v>17660669</v>
      </c>
      <c r="F18" s="28">
        <f t="shared" si="2"/>
        <v>4715260</v>
      </c>
      <c r="G18" s="28">
        <f t="shared" si="2"/>
        <v>12945409</v>
      </c>
      <c r="H18" s="28">
        <f t="shared" si="2"/>
        <v>2792855</v>
      </c>
      <c r="I18" s="28">
        <f t="shared" si="2"/>
        <v>4413368</v>
      </c>
      <c r="J18" s="28">
        <f t="shared" si="2"/>
        <v>2841156</v>
      </c>
      <c r="K18" s="28">
        <f t="shared" si="2"/>
        <v>857767</v>
      </c>
      <c r="L18" s="28">
        <f t="shared" si="2"/>
        <v>9189612</v>
      </c>
      <c r="M18" s="26"/>
    </row>
    <row r="19" spans="1:13" s="17" customFormat="1" ht="56.25" customHeight="1">
      <c r="A19" s="31" t="s">
        <v>19</v>
      </c>
      <c r="B19" s="2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s="17" customFormat="1" ht="34.5" customHeight="1">
      <c r="A20" s="10" t="s">
        <v>11</v>
      </c>
      <c r="B20" s="28">
        <f>B22-B21</f>
        <v>22</v>
      </c>
      <c r="C20" s="25">
        <v>26838602</v>
      </c>
      <c r="D20" s="25">
        <v>25242677</v>
      </c>
      <c r="E20" s="25">
        <v>1595925</v>
      </c>
      <c r="F20" s="25">
        <v>51611</v>
      </c>
      <c r="G20" s="25">
        <v>1544314</v>
      </c>
      <c r="H20" s="25">
        <v>350623</v>
      </c>
      <c r="I20" s="25">
        <v>466189</v>
      </c>
      <c r="J20" s="25">
        <v>0</v>
      </c>
      <c r="K20" s="25">
        <v>36702</v>
      </c>
      <c r="L20" s="25">
        <v>780110</v>
      </c>
      <c r="M20" s="26"/>
    </row>
    <row r="21" spans="1:13" s="17" customFormat="1" ht="34.5" customHeight="1">
      <c r="A21" s="10" t="s">
        <v>12</v>
      </c>
      <c r="B21" s="28">
        <v>0</v>
      </c>
      <c r="C21" s="25">
        <v>0</v>
      </c>
      <c r="D21" s="25">
        <v>0</v>
      </c>
      <c r="E21" s="25">
        <f t="shared" si="0"/>
        <v>0</v>
      </c>
      <c r="F21" s="25">
        <v>0</v>
      </c>
      <c r="G21" s="25">
        <f>E21-F21</f>
        <v>0</v>
      </c>
      <c r="H21" s="25">
        <v>0</v>
      </c>
      <c r="I21" s="25">
        <v>0</v>
      </c>
      <c r="J21" s="25">
        <v>0</v>
      </c>
      <c r="K21" s="25">
        <v>0</v>
      </c>
      <c r="L21" s="25">
        <f>H21+I21+J21-K21</f>
        <v>0</v>
      </c>
      <c r="M21" s="26"/>
    </row>
    <row r="22" spans="1:13" s="17" customFormat="1" ht="34.5" customHeight="1">
      <c r="A22" s="10" t="s">
        <v>13</v>
      </c>
      <c r="B22" s="28">
        <v>22</v>
      </c>
      <c r="C22" s="28">
        <v>26838602</v>
      </c>
      <c r="D22" s="28">
        <v>25242677</v>
      </c>
      <c r="E22" s="28">
        <v>1595925</v>
      </c>
      <c r="F22" s="28">
        <v>51611</v>
      </c>
      <c r="G22" s="28">
        <v>1544314</v>
      </c>
      <c r="H22" s="28">
        <v>350623</v>
      </c>
      <c r="I22" s="28">
        <v>466189</v>
      </c>
      <c r="J22" s="28">
        <v>0</v>
      </c>
      <c r="K22" s="28">
        <v>36702</v>
      </c>
      <c r="L22" s="28">
        <v>780110</v>
      </c>
      <c r="M22" s="26"/>
    </row>
    <row r="23" spans="1:13" s="17" customFormat="1" ht="56.25" customHeight="1">
      <c r="A23" s="9" t="s">
        <v>18</v>
      </c>
      <c r="B23" s="2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</row>
    <row r="24" spans="1:13" s="17" customFormat="1" ht="34.5" customHeight="1">
      <c r="A24" s="10" t="s">
        <v>11</v>
      </c>
      <c r="B24" s="27">
        <f>B16+B20</f>
        <v>41</v>
      </c>
      <c r="C24" s="27">
        <f>C16+C20</f>
        <v>564696251</v>
      </c>
      <c r="D24" s="27">
        <f aca="true" t="shared" si="3" ref="C24:L25">D16+D20</f>
        <v>545439657</v>
      </c>
      <c r="E24" s="27">
        <f t="shared" si="0"/>
        <v>19256594</v>
      </c>
      <c r="F24" s="27">
        <f t="shared" si="3"/>
        <v>4766871</v>
      </c>
      <c r="G24" s="27">
        <f t="shared" si="3"/>
        <v>14489723</v>
      </c>
      <c r="H24" s="27">
        <f t="shared" si="3"/>
        <v>3143478</v>
      </c>
      <c r="I24" s="27">
        <f t="shared" si="3"/>
        <v>4879557</v>
      </c>
      <c r="J24" s="27">
        <f t="shared" si="3"/>
        <v>2841156</v>
      </c>
      <c r="K24" s="27">
        <f t="shared" si="3"/>
        <v>894469</v>
      </c>
      <c r="L24" s="27">
        <f t="shared" si="3"/>
        <v>9969722</v>
      </c>
      <c r="M24" s="26"/>
    </row>
    <row r="25" spans="1:13" s="17" customFormat="1" ht="34.5" customHeight="1">
      <c r="A25" s="10" t="s">
        <v>12</v>
      </c>
      <c r="B25" s="27">
        <f>B17+B21</f>
        <v>0</v>
      </c>
      <c r="C25" s="27">
        <f t="shared" si="3"/>
        <v>0</v>
      </c>
      <c r="D25" s="27">
        <f t="shared" si="3"/>
        <v>0</v>
      </c>
      <c r="E25" s="27">
        <f t="shared" si="0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6"/>
    </row>
    <row r="26" spans="1:13" s="17" customFormat="1" ht="34.5" customHeight="1">
      <c r="A26" s="10" t="s">
        <v>13</v>
      </c>
      <c r="B26" s="28">
        <f>B24+B25</f>
        <v>41</v>
      </c>
      <c r="C26" s="28">
        <f>C24+C25</f>
        <v>564696251</v>
      </c>
      <c r="D26" s="28">
        <f aca="true" t="shared" si="4" ref="D26:L26">D24+D25</f>
        <v>545439657</v>
      </c>
      <c r="E26" s="28">
        <f t="shared" si="0"/>
        <v>19256594</v>
      </c>
      <c r="F26" s="28">
        <f t="shared" si="4"/>
        <v>4766871</v>
      </c>
      <c r="G26" s="28">
        <f t="shared" si="4"/>
        <v>14489723</v>
      </c>
      <c r="H26" s="28">
        <f t="shared" si="4"/>
        <v>3143478</v>
      </c>
      <c r="I26" s="28">
        <f t="shared" si="4"/>
        <v>4879557</v>
      </c>
      <c r="J26" s="28">
        <f t="shared" si="4"/>
        <v>2841156</v>
      </c>
      <c r="K26" s="28">
        <f t="shared" si="4"/>
        <v>894469</v>
      </c>
      <c r="L26" s="28">
        <f t="shared" si="4"/>
        <v>9969722</v>
      </c>
      <c r="M26" s="26"/>
    </row>
    <row r="27" spans="1:13" ht="56.25" customHeight="1" thickBot="1">
      <c r="A27" s="11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23"/>
    </row>
    <row r="28" spans="2:12" ht="13.5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</row>
  </sheetData>
  <sheetProtection/>
  <mergeCells count="1">
    <mergeCell ref="A3:F3"/>
  </mergeCells>
  <printOptions/>
  <pageMargins left="1.01" right="1.02" top="0.7480314960629921" bottom="0.6299212598425197" header="0.5118110236220472" footer="0.35433070866141736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2010-01-03T23:28:41Z</cp:lastPrinted>
  <dcterms:created xsi:type="dcterms:W3CDTF">1996-12-27T11:06:01Z</dcterms:created>
  <dcterms:modified xsi:type="dcterms:W3CDTF">2013-03-28T05:49:38Z</dcterms:modified>
  <cp:category/>
  <cp:version/>
  <cp:contentType/>
  <cp:contentStatus/>
</cp:coreProperties>
</file>