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13表" sheetId="1" r:id="rId1"/>
  </sheets>
  <definedNames>
    <definedName name="_xlnm.Print_Area" localSheetId="0">'13表'!$A$1:$O$33</definedName>
  </definedNames>
  <calcPr fullCalcOnLoad="1"/>
</workbook>
</file>

<file path=xl/sharedStrings.xml><?xml version="1.0" encoding="utf-8"?>
<sst xmlns="http://schemas.openxmlformats.org/spreadsheetml/2006/main" count="85" uniqueCount="59">
  <si>
    <t>(A)</t>
  </si>
  <si>
    <t>(B)</t>
  </si>
  <si>
    <t>(C)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</si>
  <si>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</si>
  <si>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</si>
  <si>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</si>
  <si>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</si>
  <si>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</si>
  <si>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</si>
  <si>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</si>
  <si>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</si>
  <si>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</si>
  <si>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</si>
  <si>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</si>
  <si>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</si>
  <si>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</si>
  <si>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愛荘町</t>
  </si>
  <si>
    <t>(A)+(B)</t>
  </si>
  <si>
    <t>(E)</t>
  </si>
  <si>
    <t>(F)</t>
  </si>
  <si>
    <t>(K)</t>
  </si>
  <si>
    <t>(L)</t>
  </si>
  <si>
    <t>市町名</t>
  </si>
  <si>
    <t>(G)</t>
  </si>
  <si>
    <t>(I)</t>
  </si>
  <si>
    <t>(J)</t>
  </si>
  <si>
    <t>栗東市</t>
  </si>
  <si>
    <t>法定免税点</t>
  </si>
  <si>
    <t>未満のもの</t>
  </si>
  <si>
    <t>以上のもの</t>
  </si>
  <si>
    <t>東近江市</t>
  </si>
  <si>
    <t>米原市</t>
  </si>
  <si>
    <t>決 定 価 格</t>
  </si>
  <si>
    <t>納  税  義  務  者  数（人）</t>
  </si>
  <si>
    <t>以　　　上　　　の　　　も　　　の</t>
  </si>
  <si>
    <t>総務大臣配分分</t>
  </si>
  <si>
    <t>知事配分分</t>
  </si>
  <si>
    <t>課税標準額合計</t>
  </si>
  <si>
    <t>未満のものの</t>
  </si>
  <si>
    <t>特例適用分</t>
  </si>
  <si>
    <t>左以外のもの</t>
  </si>
  <si>
    <t>小　　計</t>
  </si>
  <si>
    <t>の課税標準額</t>
  </si>
  <si>
    <t>課税標準額</t>
  </si>
  <si>
    <t>(H)+(I)+(J)</t>
  </si>
  <si>
    <t xml:space="preserve"> (F)+(G)   (H)</t>
  </si>
  <si>
    <t>甲賀市</t>
  </si>
  <si>
    <t>野洲市</t>
  </si>
  <si>
    <t>湖南市</t>
  </si>
  <si>
    <t>高島市</t>
  </si>
  <si>
    <t>課　　　　　税　　　　　標　　　　　準　　　　　</t>
  </si>
  <si>
    <t>額　　　　　等　　　　　（千円）</t>
  </si>
  <si>
    <t>法      定      免      税      点　　　</t>
  </si>
  <si>
    <t>総　　数</t>
  </si>
  <si>
    <t>白紙ページ</t>
  </si>
  <si>
    <t>市町長が価格等を決定したものの課税標準額</t>
  </si>
  <si>
    <t>町　計</t>
  </si>
  <si>
    <t xml:space="preserve"> ３　平成23年度 固定資産税の課税状況　　　　　Ⅲ　償却資産にかかる状況</t>
  </si>
  <si>
    <t>第１３表　　　平成23年度 固定資産税（償却資産）にかかる納税義務者数等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</si>
</sst>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17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Terminal"/>
      <family val="0"/>
    </font>
    <font>
      <sz val="10"/>
      <color indexed="10"/>
      <name val="ＭＳ Ｐゴシック"/>
      <family val="3"/>
    </font>
    <font>
      <b/>
      <sz val="4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13" fillId="0" borderId="1" xfId="0" applyFont="1" applyFill="1" applyBorder="1" applyAlignment="1">
      <alignment/>
    </xf>
    <xf numFmtId="0" fontId="13" fillId="0" borderId="2" xfId="0" applyFont="1" applyFill="1" applyBorder="1" applyAlignment="1" applyProtection="1">
      <alignment horizontal="center"/>
      <protection/>
    </xf>
    <xf numFmtId="0" fontId="13" fillId="0" borderId="3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distributed"/>
      <protection/>
    </xf>
    <xf numFmtId="0" fontId="13" fillId="0" borderId="3" xfId="0" applyFont="1" applyFill="1" applyBorder="1" applyAlignment="1" applyProtection="1">
      <alignment horizontal="distributed" vertical="center"/>
      <protection/>
    </xf>
    <xf numFmtId="189" fontId="12" fillId="0" borderId="4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/>
    </xf>
    <xf numFmtId="0" fontId="6" fillId="0" borderId="6" xfId="0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13" fillId="0" borderId="7" xfId="0" applyFont="1" applyFill="1" applyBorder="1" applyAlignment="1" applyProtection="1">
      <alignment horizontal="centerContinuous"/>
      <protection/>
    </xf>
    <xf numFmtId="0" fontId="13" fillId="0" borderId="8" xfId="0" applyFont="1" applyFill="1" applyBorder="1" applyAlignment="1">
      <alignment horizontal="centerContinuous"/>
    </xf>
    <xf numFmtId="0" fontId="15" fillId="0" borderId="9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10" xfId="0" applyFont="1" applyFill="1" applyBorder="1" applyAlignment="1" applyProtection="1">
      <alignment horizontal="centerContinuous"/>
      <protection/>
    </xf>
    <xf numFmtId="0" fontId="13" fillId="0" borderId="11" xfId="0" applyFont="1" applyFill="1" applyBorder="1" applyAlignment="1">
      <alignment horizontal="centerContinuous"/>
    </xf>
    <xf numFmtId="0" fontId="13" fillId="0" borderId="12" xfId="0" applyFont="1" applyFill="1" applyBorder="1" applyAlignment="1">
      <alignment horizontal="centerContinuous"/>
    </xf>
    <xf numFmtId="0" fontId="13" fillId="0" borderId="1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>
      <alignment horizontal="center"/>
    </xf>
    <xf numFmtId="0" fontId="13" fillId="0" borderId="4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>
      <alignment/>
    </xf>
    <xf numFmtId="0" fontId="13" fillId="0" borderId="13" xfId="0" applyFont="1" applyFill="1" applyBorder="1" applyAlignment="1" applyProtection="1">
      <alignment horizontal="center"/>
      <protection/>
    </xf>
    <xf numFmtId="0" fontId="13" fillId="0" borderId="14" xfId="0" applyFont="1" applyFill="1" applyBorder="1" applyAlignment="1" applyProtection="1">
      <alignment horizontal="center"/>
      <protection/>
    </xf>
    <xf numFmtId="0" fontId="13" fillId="0" borderId="3" xfId="0" applyFont="1" applyFill="1" applyBorder="1" applyAlignment="1" applyProtection="1">
      <alignment horizontal="center"/>
      <protection/>
    </xf>
    <xf numFmtId="0" fontId="13" fillId="0" borderId="3" xfId="0" applyFont="1" applyFill="1" applyBorder="1" applyAlignment="1">
      <alignment horizontal="distributed"/>
    </xf>
    <xf numFmtId="0" fontId="13" fillId="0" borderId="9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>
      <alignment horizontal="distributed"/>
    </xf>
    <xf numFmtId="0" fontId="13" fillId="0" borderId="16" xfId="0" applyFont="1" applyFill="1" applyBorder="1" applyAlignment="1" applyProtection="1">
      <alignment horizontal="right"/>
      <protection/>
    </xf>
    <xf numFmtId="0" fontId="13" fillId="0" borderId="17" xfId="0" applyFont="1" applyFill="1" applyBorder="1" applyAlignment="1" applyProtection="1">
      <alignment horizontal="right"/>
      <protection/>
    </xf>
    <xf numFmtId="0" fontId="13" fillId="0" borderId="18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right"/>
      <protection/>
    </xf>
    <xf numFmtId="0" fontId="13" fillId="0" borderId="9" xfId="0" applyFont="1" applyFill="1" applyBorder="1" applyAlignment="1" applyProtection="1">
      <alignment horizontal="right"/>
      <protection/>
    </xf>
    <xf numFmtId="0" fontId="13" fillId="0" borderId="2" xfId="0" applyFont="1" applyFill="1" applyBorder="1" applyAlignment="1" applyProtection="1">
      <alignment horizontal="right"/>
      <protection/>
    </xf>
    <xf numFmtId="0" fontId="13" fillId="0" borderId="4" xfId="0" applyFont="1" applyFill="1" applyBorder="1" applyAlignment="1" applyProtection="1">
      <alignment horizontal="right"/>
      <protection/>
    </xf>
    <xf numFmtId="0" fontId="13" fillId="0" borderId="3" xfId="0" applyFont="1" applyFill="1" applyBorder="1" applyAlignment="1" applyProtection="1">
      <alignment horizontal="right"/>
      <protection/>
    </xf>
    <xf numFmtId="189" fontId="12" fillId="0" borderId="9" xfId="0" applyNumberFormat="1" applyFont="1" applyFill="1" applyBorder="1" applyAlignment="1" applyProtection="1">
      <alignment horizontal="right" vertical="center"/>
      <protection/>
    </xf>
    <xf numFmtId="189" fontId="12" fillId="0" borderId="2" xfId="0" applyNumberFormat="1" applyFont="1" applyFill="1" applyBorder="1" applyAlignment="1" applyProtection="1">
      <alignment horizontal="right" vertical="center"/>
      <protection/>
    </xf>
    <xf numFmtId="189" fontId="12" fillId="0" borderId="3" xfId="0" applyNumberFormat="1" applyFont="1" applyFill="1" applyBorder="1" applyAlignment="1" applyProtection="1">
      <alignment horizontal="right" vertical="center"/>
      <protection/>
    </xf>
    <xf numFmtId="0" fontId="15" fillId="0" borderId="9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9" fontId="12" fillId="0" borderId="19" xfId="0" applyNumberFormat="1" applyFont="1" applyFill="1" applyBorder="1" applyAlignment="1" applyProtection="1">
      <alignment horizontal="right" vertical="center"/>
      <protection/>
    </xf>
    <xf numFmtId="189" fontId="12" fillId="0" borderId="20" xfId="0" applyNumberFormat="1" applyFont="1" applyFill="1" applyBorder="1" applyAlignment="1" applyProtection="1">
      <alignment vertical="center"/>
      <protection/>
    </xf>
    <xf numFmtId="189" fontId="12" fillId="0" borderId="21" xfId="0" applyNumberFormat="1" applyFont="1" applyFill="1" applyBorder="1" applyAlignment="1" applyProtection="1">
      <alignment vertical="center"/>
      <protection/>
    </xf>
    <xf numFmtId="189" fontId="12" fillId="0" borderId="22" xfId="0" applyNumberFormat="1" applyFont="1" applyFill="1" applyBorder="1" applyAlignment="1" applyProtection="1">
      <alignment vertical="center"/>
      <protection/>
    </xf>
    <xf numFmtId="189" fontId="12" fillId="0" borderId="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right"/>
      <protection/>
    </xf>
    <xf numFmtId="0" fontId="13" fillId="0" borderId="8" xfId="0" applyFont="1" applyFill="1" applyBorder="1" applyAlignment="1" applyProtection="1">
      <alignment horizontal="right"/>
      <protection/>
    </xf>
    <xf numFmtId="0" fontId="13" fillId="0" borderId="8" xfId="0" applyFont="1" applyFill="1" applyBorder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40"/>
  <sheetViews>
    <sheetView showGridLines="0" tabSelected="1" view="pageBreakPreview" zoomScale="75" zoomScaleNormal="75" zoomScaleSheetLayoutView="75" workbookViewId="0" topLeftCell="A1">
      <pane xSplit="1" ySplit="10" topLeftCell="B11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G11" sqref="G11"/>
    </sheetView>
  </sheetViews>
  <sheetFormatPr defaultColWidth="8.66015625" defaultRowHeight="18"/>
  <cols>
    <col min="1" max="1" width="10" style="3" customWidth="1"/>
    <col min="2" max="4" width="8.58203125" style="3" customWidth="1"/>
    <col min="5" max="5" width="11.08203125" style="3" customWidth="1"/>
    <col min="6" max="6" width="9.5" style="3" customWidth="1"/>
    <col min="7" max="8" width="11" style="3" customWidth="1"/>
    <col min="9" max="12" width="12" style="3" customWidth="1"/>
    <col min="13" max="13" width="11.5" style="3" customWidth="1"/>
    <col min="14" max="16384" width="8.83203125" style="1" customWidth="1"/>
  </cols>
  <sheetData>
    <row r="1" spans="1:13" s="6" customFormat="1" ht="21" customHeight="1">
      <c r="A1" s="18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6" customFormat="1" ht="21" customHeight="1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6" customFormat="1" ht="30" customHeight="1">
      <c r="A3" s="20" t="s">
        <v>58</v>
      </c>
      <c r="B3" s="8"/>
      <c r="C3" s="8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6" customFormat="1" ht="18.75" customHeight="1">
      <c r="A4" s="4"/>
      <c r="B4" s="8"/>
      <c r="C4" s="8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" customHeight="1" thickBot="1">
      <c r="A5" s="21"/>
      <c r="B5" s="21"/>
      <c r="C5" s="21"/>
      <c r="D5" s="21"/>
      <c r="E5" s="21"/>
      <c r="F5" s="21"/>
      <c r="G5" s="21"/>
      <c r="H5" s="19"/>
      <c r="I5" s="21"/>
      <c r="J5" s="21"/>
      <c r="K5" s="21"/>
      <c r="L5" s="21"/>
      <c r="M5" s="19"/>
    </row>
    <row r="6" spans="1:16" ht="18" thickBot="1">
      <c r="A6" s="9"/>
      <c r="B6" s="22" t="s">
        <v>33</v>
      </c>
      <c r="C6" s="23"/>
      <c r="D6" s="23"/>
      <c r="E6" s="58" t="s">
        <v>50</v>
      </c>
      <c r="F6" s="59"/>
      <c r="G6" s="59"/>
      <c r="H6" s="59"/>
      <c r="I6" s="60" t="s">
        <v>51</v>
      </c>
      <c r="J6" s="60"/>
      <c r="K6" s="60"/>
      <c r="L6" s="61"/>
      <c r="M6" s="9"/>
      <c r="N6" s="24"/>
      <c r="O6" s="25"/>
      <c r="P6" s="25"/>
    </row>
    <row r="7" spans="1:16" ht="18" thickBot="1">
      <c r="A7" s="11"/>
      <c r="B7" s="26"/>
      <c r="C7" s="27"/>
      <c r="D7" s="28"/>
      <c r="E7" s="65" t="s">
        <v>52</v>
      </c>
      <c r="F7" s="66"/>
      <c r="G7" s="66"/>
      <c r="H7" s="66"/>
      <c r="I7" s="67" t="s">
        <v>34</v>
      </c>
      <c r="J7" s="67"/>
      <c r="K7" s="68"/>
      <c r="L7" s="29" t="s">
        <v>27</v>
      </c>
      <c r="M7" s="11"/>
      <c r="N7" s="24"/>
      <c r="O7" s="25"/>
      <c r="P7" s="25"/>
    </row>
    <row r="8" spans="1:16" ht="18" thickBot="1">
      <c r="A8" s="13" t="s">
        <v>22</v>
      </c>
      <c r="B8" s="30" t="s">
        <v>27</v>
      </c>
      <c r="C8" s="12" t="s">
        <v>27</v>
      </c>
      <c r="D8" s="31" t="s">
        <v>53</v>
      </c>
      <c r="E8" s="32"/>
      <c r="F8" s="62" t="s">
        <v>55</v>
      </c>
      <c r="G8" s="63"/>
      <c r="H8" s="64"/>
      <c r="I8" s="33" t="s">
        <v>35</v>
      </c>
      <c r="J8" s="29" t="s">
        <v>36</v>
      </c>
      <c r="K8" s="34" t="s">
        <v>37</v>
      </c>
      <c r="L8" s="35" t="s">
        <v>38</v>
      </c>
      <c r="M8" s="13" t="s">
        <v>22</v>
      </c>
      <c r="N8" s="24"/>
      <c r="O8" s="25"/>
      <c r="P8" s="25"/>
    </row>
    <row r="9" spans="1:16" ht="17.25">
      <c r="A9" s="36"/>
      <c r="B9" s="37" t="s">
        <v>29</v>
      </c>
      <c r="C9" s="10" t="s">
        <v>28</v>
      </c>
      <c r="D9" s="31" t="s">
        <v>17</v>
      </c>
      <c r="E9" s="37" t="s">
        <v>32</v>
      </c>
      <c r="F9" s="37" t="s">
        <v>39</v>
      </c>
      <c r="G9" s="10" t="s">
        <v>40</v>
      </c>
      <c r="H9" s="31" t="s">
        <v>41</v>
      </c>
      <c r="I9" s="37" t="s">
        <v>42</v>
      </c>
      <c r="J9" s="35" t="s">
        <v>43</v>
      </c>
      <c r="K9" s="31" t="s">
        <v>44</v>
      </c>
      <c r="L9" s="35" t="s">
        <v>43</v>
      </c>
      <c r="M9" s="36"/>
      <c r="N9" s="24"/>
      <c r="O9" s="25"/>
      <c r="P9" s="25"/>
    </row>
    <row r="10" spans="1:16" ht="18" thickBot="1">
      <c r="A10" s="38"/>
      <c r="B10" s="39" t="s">
        <v>0</v>
      </c>
      <c r="C10" s="40" t="s">
        <v>1</v>
      </c>
      <c r="D10" s="41" t="s">
        <v>2</v>
      </c>
      <c r="E10" s="39" t="s">
        <v>18</v>
      </c>
      <c r="F10" s="39" t="s">
        <v>19</v>
      </c>
      <c r="G10" s="40" t="s">
        <v>23</v>
      </c>
      <c r="H10" s="41" t="s">
        <v>45</v>
      </c>
      <c r="I10" s="39" t="s">
        <v>24</v>
      </c>
      <c r="J10" s="42" t="s">
        <v>25</v>
      </c>
      <c r="K10" s="41" t="s">
        <v>20</v>
      </c>
      <c r="L10" s="42" t="s">
        <v>21</v>
      </c>
      <c r="M10" s="38"/>
      <c r="N10" s="24"/>
      <c r="O10" s="25"/>
      <c r="P10" s="25"/>
    </row>
    <row r="11" spans="1:16" ht="15" customHeight="1" thickTop="1">
      <c r="A11" s="36"/>
      <c r="B11" s="43"/>
      <c r="C11" s="44"/>
      <c r="D11" s="45"/>
      <c r="E11" s="43"/>
      <c r="F11" s="43"/>
      <c r="G11" s="44"/>
      <c r="H11" s="45"/>
      <c r="I11" s="43"/>
      <c r="J11" s="46"/>
      <c r="K11" s="45"/>
      <c r="L11" s="46"/>
      <c r="M11" s="36"/>
      <c r="N11" s="24"/>
      <c r="O11" s="25"/>
      <c r="P11" s="25"/>
    </row>
    <row r="12" spans="1:16" s="2" customFormat="1" ht="19.5" customHeight="1">
      <c r="A12" s="14" t="s">
        <v>3</v>
      </c>
      <c r="B12" s="47">
        <v>2140</v>
      </c>
      <c r="C12" s="48">
        <v>3178</v>
      </c>
      <c r="D12" s="15">
        <f aca="true" t="shared" si="0" ref="D12:D24">B12+C12</f>
        <v>5318</v>
      </c>
      <c r="E12" s="47">
        <v>240694885</v>
      </c>
      <c r="F12" s="47">
        <v>1222287</v>
      </c>
      <c r="G12" s="48">
        <v>144369845</v>
      </c>
      <c r="H12" s="15">
        <f aca="true" t="shared" si="1" ref="H12:H24">F12+G12</f>
        <v>145592132</v>
      </c>
      <c r="I12" s="47">
        <v>89604133</v>
      </c>
      <c r="J12" s="49">
        <v>195364</v>
      </c>
      <c r="K12" s="15">
        <f aca="true" t="shared" si="2" ref="K12:K24">H12+I12+J12</f>
        <v>235391629</v>
      </c>
      <c r="L12" s="49">
        <v>1362637</v>
      </c>
      <c r="M12" s="14" t="s">
        <v>3</v>
      </c>
      <c r="N12" s="50"/>
      <c r="O12" s="51"/>
      <c r="P12" s="51"/>
    </row>
    <row r="13" spans="1:16" s="2" customFormat="1" ht="19.5" customHeight="1">
      <c r="A13" s="14" t="s">
        <v>4</v>
      </c>
      <c r="B13" s="47">
        <v>1188</v>
      </c>
      <c r="C13" s="48">
        <v>1666</v>
      </c>
      <c r="D13" s="15">
        <f t="shared" si="0"/>
        <v>2854</v>
      </c>
      <c r="E13" s="47">
        <v>108994494</v>
      </c>
      <c r="F13" s="47">
        <v>255297</v>
      </c>
      <c r="G13" s="48">
        <v>68764242</v>
      </c>
      <c r="H13" s="15">
        <f t="shared" si="1"/>
        <v>69019539</v>
      </c>
      <c r="I13" s="47">
        <v>36330238</v>
      </c>
      <c r="J13" s="49">
        <v>1201990</v>
      </c>
      <c r="K13" s="15">
        <f t="shared" si="2"/>
        <v>106551767</v>
      </c>
      <c r="L13" s="49">
        <v>745906</v>
      </c>
      <c r="M13" s="14" t="s">
        <v>4</v>
      </c>
      <c r="N13" s="50"/>
      <c r="O13" s="51"/>
      <c r="P13" s="51"/>
    </row>
    <row r="14" spans="1:16" s="2" customFormat="1" ht="19.5" customHeight="1">
      <c r="A14" s="14" t="s">
        <v>5</v>
      </c>
      <c r="B14" s="47">
        <v>1259</v>
      </c>
      <c r="C14" s="48">
        <v>3170</v>
      </c>
      <c r="D14" s="15">
        <f t="shared" si="0"/>
        <v>4429</v>
      </c>
      <c r="E14" s="47">
        <v>175473380</v>
      </c>
      <c r="F14" s="47">
        <v>159186</v>
      </c>
      <c r="G14" s="48">
        <v>132836041</v>
      </c>
      <c r="H14" s="15">
        <f t="shared" si="1"/>
        <v>132995227</v>
      </c>
      <c r="I14" s="47">
        <v>39683896</v>
      </c>
      <c r="J14" s="49">
        <v>60356</v>
      </c>
      <c r="K14" s="15">
        <f t="shared" si="2"/>
        <v>172739479</v>
      </c>
      <c r="L14" s="49">
        <v>1142936</v>
      </c>
      <c r="M14" s="14" t="s">
        <v>5</v>
      </c>
      <c r="N14" s="50"/>
      <c r="O14" s="51"/>
      <c r="P14" s="51"/>
    </row>
    <row r="15" spans="1:16" s="2" customFormat="1" ht="19.5" customHeight="1">
      <c r="A15" s="14" t="s">
        <v>6</v>
      </c>
      <c r="B15" s="47">
        <v>748</v>
      </c>
      <c r="C15" s="48">
        <v>1223</v>
      </c>
      <c r="D15" s="15">
        <f t="shared" si="0"/>
        <v>1971</v>
      </c>
      <c r="E15" s="47">
        <v>73250432</v>
      </c>
      <c r="F15" s="47">
        <v>225861</v>
      </c>
      <c r="G15" s="48">
        <v>38901224</v>
      </c>
      <c r="H15" s="15">
        <f t="shared" si="1"/>
        <v>39127085</v>
      </c>
      <c r="I15" s="47">
        <v>32471404</v>
      </c>
      <c r="J15" s="49">
        <v>312804</v>
      </c>
      <c r="K15" s="15">
        <f t="shared" si="2"/>
        <v>71911293</v>
      </c>
      <c r="L15" s="49">
        <v>570566</v>
      </c>
      <c r="M15" s="14" t="s">
        <v>6</v>
      </c>
      <c r="N15" s="50"/>
      <c r="O15" s="51"/>
      <c r="P15" s="51"/>
    </row>
    <row r="16" spans="1:16" s="2" customFormat="1" ht="19.5" customHeight="1">
      <c r="A16" s="14" t="s">
        <v>7</v>
      </c>
      <c r="B16" s="47">
        <v>1263</v>
      </c>
      <c r="C16" s="48">
        <v>2096</v>
      </c>
      <c r="D16" s="15">
        <f t="shared" si="0"/>
        <v>3359</v>
      </c>
      <c r="E16" s="47">
        <v>124355434</v>
      </c>
      <c r="F16" s="47">
        <v>215489</v>
      </c>
      <c r="G16" s="48">
        <v>90572252</v>
      </c>
      <c r="H16" s="15">
        <f t="shared" si="1"/>
        <v>90787741</v>
      </c>
      <c r="I16" s="47">
        <v>30471684</v>
      </c>
      <c r="J16" s="49">
        <v>11141</v>
      </c>
      <c r="K16" s="15">
        <f t="shared" si="2"/>
        <v>121270566</v>
      </c>
      <c r="L16" s="49">
        <v>652447</v>
      </c>
      <c r="M16" s="14" t="s">
        <v>7</v>
      </c>
      <c r="N16" s="50"/>
      <c r="O16" s="51"/>
      <c r="P16" s="51"/>
    </row>
    <row r="17" spans="1:22" s="2" customFormat="1" ht="19.5" customHeight="1">
      <c r="A17" s="14" t="s">
        <v>8</v>
      </c>
      <c r="B17" s="47">
        <v>666</v>
      </c>
      <c r="C17" s="48">
        <v>1049</v>
      </c>
      <c r="D17" s="15">
        <f t="shared" si="0"/>
        <v>1715</v>
      </c>
      <c r="E17" s="47">
        <v>72034393</v>
      </c>
      <c r="F17" s="47">
        <v>199865</v>
      </c>
      <c r="G17" s="48">
        <v>57391904</v>
      </c>
      <c r="H17" s="15">
        <f t="shared" si="1"/>
        <v>57591769</v>
      </c>
      <c r="I17" s="47">
        <v>12633564</v>
      </c>
      <c r="J17" s="49">
        <v>1125</v>
      </c>
      <c r="K17" s="15">
        <f t="shared" si="2"/>
        <v>70226458</v>
      </c>
      <c r="L17" s="49">
        <v>391236</v>
      </c>
      <c r="M17" s="14" t="s">
        <v>8</v>
      </c>
      <c r="N17" s="50"/>
      <c r="O17" s="51"/>
      <c r="P17" s="51"/>
      <c r="Q17" s="57" t="s">
        <v>54</v>
      </c>
      <c r="R17" s="57"/>
      <c r="S17" s="57"/>
      <c r="T17" s="57"/>
      <c r="U17" s="57"/>
      <c r="V17" s="57"/>
    </row>
    <row r="18" spans="1:22" s="2" customFormat="1" ht="19.5" customHeight="1">
      <c r="A18" s="14" t="s">
        <v>26</v>
      </c>
      <c r="B18" s="47">
        <v>760</v>
      </c>
      <c r="C18" s="48">
        <v>947</v>
      </c>
      <c r="D18" s="15">
        <f t="shared" si="0"/>
        <v>1707</v>
      </c>
      <c r="E18" s="47">
        <v>80390825</v>
      </c>
      <c r="F18" s="47">
        <v>135277</v>
      </c>
      <c r="G18" s="48">
        <v>53981896</v>
      </c>
      <c r="H18" s="15">
        <f t="shared" si="1"/>
        <v>54117173</v>
      </c>
      <c r="I18" s="47">
        <v>24739493</v>
      </c>
      <c r="J18" s="49">
        <v>0</v>
      </c>
      <c r="K18" s="15">
        <f t="shared" si="2"/>
        <v>78856666</v>
      </c>
      <c r="L18" s="49">
        <v>404248</v>
      </c>
      <c r="M18" s="14" t="s">
        <v>26</v>
      </c>
      <c r="N18" s="50"/>
      <c r="O18" s="51"/>
      <c r="P18" s="51"/>
      <c r="Q18" s="57"/>
      <c r="R18" s="57"/>
      <c r="S18" s="57"/>
      <c r="T18" s="57"/>
      <c r="U18" s="57"/>
      <c r="V18" s="57"/>
    </row>
    <row r="19" spans="1:22" s="2" customFormat="1" ht="19.5" customHeight="1">
      <c r="A19" s="14" t="s">
        <v>46</v>
      </c>
      <c r="B19" s="47">
        <v>997</v>
      </c>
      <c r="C19" s="48">
        <v>1366</v>
      </c>
      <c r="D19" s="15">
        <f t="shared" si="0"/>
        <v>2363</v>
      </c>
      <c r="E19" s="47">
        <v>137460384</v>
      </c>
      <c r="F19" s="47">
        <v>624558</v>
      </c>
      <c r="G19" s="48">
        <v>110355216</v>
      </c>
      <c r="H19" s="15">
        <f t="shared" si="1"/>
        <v>110979774</v>
      </c>
      <c r="I19" s="47">
        <v>24453617</v>
      </c>
      <c r="J19" s="49">
        <v>491007</v>
      </c>
      <c r="K19" s="52">
        <f t="shared" si="2"/>
        <v>135924398</v>
      </c>
      <c r="L19" s="49">
        <v>557178</v>
      </c>
      <c r="M19" s="14" t="s">
        <v>46</v>
      </c>
      <c r="N19" s="50"/>
      <c r="O19" s="51"/>
      <c r="P19" s="51"/>
      <c r="Q19" s="57"/>
      <c r="R19" s="57"/>
      <c r="S19" s="57"/>
      <c r="T19" s="57"/>
      <c r="U19" s="57"/>
      <c r="V19" s="57"/>
    </row>
    <row r="20" spans="1:22" s="2" customFormat="1" ht="19.5" customHeight="1">
      <c r="A20" s="14" t="s">
        <v>47</v>
      </c>
      <c r="B20" s="47">
        <v>526</v>
      </c>
      <c r="C20" s="48">
        <v>499</v>
      </c>
      <c r="D20" s="15">
        <f t="shared" si="0"/>
        <v>1025</v>
      </c>
      <c r="E20" s="47">
        <v>82167114</v>
      </c>
      <c r="F20" s="47">
        <v>79215</v>
      </c>
      <c r="G20" s="48">
        <v>56995860</v>
      </c>
      <c r="H20" s="15">
        <f t="shared" si="1"/>
        <v>57075075</v>
      </c>
      <c r="I20" s="47">
        <v>24085150</v>
      </c>
      <c r="J20" s="49">
        <v>0</v>
      </c>
      <c r="K20" s="52">
        <f t="shared" si="2"/>
        <v>81160225</v>
      </c>
      <c r="L20" s="49">
        <v>225211</v>
      </c>
      <c r="M20" s="14" t="s">
        <v>47</v>
      </c>
      <c r="N20" s="50"/>
      <c r="O20" s="51"/>
      <c r="P20" s="51"/>
      <c r="Q20" s="57"/>
      <c r="R20" s="57"/>
      <c r="S20" s="57"/>
      <c r="T20" s="57"/>
      <c r="U20" s="57"/>
      <c r="V20" s="57"/>
    </row>
    <row r="21" spans="1:22" s="2" customFormat="1" ht="19.5" customHeight="1">
      <c r="A21" s="14" t="s">
        <v>48</v>
      </c>
      <c r="B21" s="47">
        <v>561</v>
      </c>
      <c r="C21" s="48">
        <v>460</v>
      </c>
      <c r="D21" s="15">
        <f t="shared" si="0"/>
        <v>1021</v>
      </c>
      <c r="E21" s="47">
        <v>85370280</v>
      </c>
      <c r="F21" s="47">
        <v>94698</v>
      </c>
      <c r="G21" s="48">
        <v>75545516</v>
      </c>
      <c r="H21" s="15">
        <f t="shared" si="1"/>
        <v>75640214</v>
      </c>
      <c r="I21" s="47">
        <v>9035665</v>
      </c>
      <c r="J21" s="49">
        <v>0</v>
      </c>
      <c r="K21" s="52">
        <f t="shared" si="2"/>
        <v>84675879</v>
      </c>
      <c r="L21" s="49">
        <v>201259</v>
      </c>
      <c r="M21" s="14" t="s">
        <v>48</v>
      </c>
      <c r="N21" s="50"/>
      <c r="O21" s="51"/>
      <c r="P21" s="51"/>
      <c r="Q21" s="57"/>
      <c r="R21" s="57"/>
      <c r="S21" s="57"/>
      <c r="T21" s="57"/>
      <c r="U21" s="57"/>
      <c r="V21" s="57"/>
    </row>
    <row r="22" spans="1:16" s="2" customFormat="1" ht="19.5" customHeight="1">
      <c r="A22" s="14" t="s">
        <v>49</v>
      </c>
      <c r="B22" s="47">
        <v>663</v>
      </c>
      <c r="C22" s="48">
        <v>1300</v>
      </c>
      <c r="D22" s="15">
        <f>B22+C22</f>
        <v>1963</v>
      </c>
      <c r="E22" s="47">
        <v>51259771</v>
      </c>
      <c r="F22" s="47">
        <v>85333</v>
      </c>
      <c r="G22" s="48">
        <v>23022968</v>
      </c>
      <c r="H22" s="15">
        <f>F22+G22</f>
        <v>23108301</v>
      </c>
      <c r="I22" s="47">
        <v>25878562</v>
      </c>
      <c r="J22" s="49">
        <v>26442</v>
      </c>
      <c r="K22" s="15">
        <f>H22+I22+J22</f>
        <v>49013305</v>
      </c>
      <c r="L22" s="49">
        <v>493349</v>
      </c>
      <c r="M22" s="14" t="s">
        <v>49</v>
      </c>
      <c r="N22" s="50"/>
      <c r="O22" s="51"/>
      <c r="P22" s="51"/>
    </row>
    <row r="23" spans="1:16" s="2" customFormat="1" ht="19.5" customHeight="1">
      <c r="A23" s="14" t="s">
        <v>30</v>
      </c>
      <c r="B23" s="47">
        <v>1080</v>
      </c>
      <c r="C23" s="48">
        <v>1648</v>
      </c>
      <c r="D23" s="15">
        <f>B23+C23</f>
        <v>2728</v>
      </c>
      <c r="E23" s="47">
        <v>194808475</v>
      </c>
      <c r="F23" s="47">
        <v>512957</v>
      </c>
      <c r="G23" s="48">
        <v>153606443</v>
      </c>
      <c r="H23" s="15">
        <f>F23+G23</f>
        <v>154119400</v>
      </c>
      <c r="I23" s="47">
        <v>36628305</v>
      </c>
      <c r="J23" s="49">
        <v>1533889</v>
      </c>
      <c r="K23" s="15">
        <f>H23+I23+J23</f>
        <v>192281594</v>
      </c>
      <c r="L23" s="49">
        <v>663054</v>
      </c>
      <c r="M23" s="14" t="s">
        <v>30</v>
      </c>
      <c r="N23" s="50"/>
      <c r="O23" s="51"/>
      <c r="P23" s="51"/>
    </row>
    <row r="24" spans="1:16" s="2" customFormat="1" ht="19.5" customHeight="1">
      <c r="A24" s="14" t="s">
        <v>31</v>
      </c>
      <c r="B24" s="47">
        <v>358</v>
      </c>
      <c r="C24" s="48">
        <v>426</v>
      </c>
      <c r="D24" s="15">
        <f t="shared" si="0"/>
        <v>784</v>
      </c>
      <c r="E24" s="47">
        <v>98119314</v>
      </c>
      <c r="F24" s="47">
        <v>47178</v>
      </c>
      <c r="G24" s="48">
        <v>40980216</v>
      </c>
      <c r="H24" s="15">
        <f t="shared" si="1"/>
        <v>41027394</v>
      </c>
      <c r="I24" s="47">
        <v>55845920</v>
      </c>
      <c r="J24" s="49">
        <v>157940</v>
      </c>
      <c r="K24" s="52">
        <f t="shared" si="2"/>
        <v>97031254</v>
      </c>
      <c r="L24" s="49">
        <v>169103</v>
      </c>
      <c r="M24" s="14" t="s">
        <v>31</v>
      </c>
      <c r="N24" s="50"/>
      <c r="O24" s="51"/>
      <c r="P24" s="51"/>
    </row>
    <row r="25" spans="1:16" s="2" customFormat="1" ht="33.75" customHeight="1">
      <c r="A25" s="16" t="s">
        <v>9</v>
      </c>
      <c r="B25" s="47">
        <f aca="true" t="shared" si="3" ref="B25:L25">SUM(B12:B24)</f>
        <v>12209</v>
      </c>
      <c r="C25" s="48">
        <f t="shared" si="3"/>
        <v>19028</v>
      </c>
      <c r="D25" s="15">
        <f t="shared" si="3"/>
        <v>31237</v>
      </c>
      <c r="E25" s="47">
        <f t="shared" si="3"/>
        <v>1524379181</v>
      </c>
      <c r="F25" s="47">
        <f t="shared" si="3"/>
        <v>3857201</v>
      </c>
      <c r="G25" s="48">
        <f t="shared" si="3"/>
        <v>1047323623</v>
      </c>
      <c r="H25" s="15">
        <f t="shared" si="3"/>
        <v>1051180824</v>
      </c>
      <c r="I25" s="47">
        <f t="shared" si="3"/>
        <v>441861631</v>
      </c>
      <c r="J25" s="49">
        <f t="shared" si="3"/>
        <v>3992058</v>
      </c>
      <c r="K25" s="49">
        <f t="shared" si="3"/>
        <v>1497034513</v>
      </c>
      <c r="L25" s="49">
        <f t="shared" si="3"/>
        <v>7579130</v>
      </c>
      <c r="M25" s="16" t="s">
        <v>9</v>
      </c>
      <c r="N25" s="50"/>
      <c r="O25" s="51"/>
      <c r="P25" s="51"/>
    </row>
    <row r="26" spans="1:16" s="2" customFormat="1" ht="19.5" customHeight="1">
      <c r="A26" s="14" t="s">
        <v>10</v>
      </c>
      <c r="B26" s="47">
        <v>302</v>
      </c>
      <c r="C26" s="48">
        <v>417</v>
      </c>
      <c r="D26" s="15">
        <f aca="true" t="shared" si="4" ref="D26:D31">B26+C26</f>
        <v>719</v>
      </c>
      <c r="E26" s="47">
        <v>30697046</v>
      </c>
      <c r="F26" s="47">
        <v>39591</v>
      </c>
      <c r="G26" s="48">
        <v>23676660</v>
      </c>
      <c r="H26" s="15">
        <f aca="true" t="shared" si="5" ref="H26:H31">F26+G26</f>
        <v>23716251</v>
      </c>
      <c r="I26" s="47">
        <v>6373563</v>
      </c>
      <c r="J26" s="49">
        <v>390692</v>
      </c>
      <c r="K26" s="15">
        <f aca="true" t="shared" si="6" ref="K26:K31">H26+I26+J26</f>
        <v>30480506</v>
      </c>
      <c r="L26" s="49">
        <v>194020</v>
      </c>
      <c r="M26" s="14" t="s">
        <v>10</v>
      </c>
      <c r="N26" s="50"/>
      <c r="O26" s="51"/>
      <c r="P26" s="51"/>
    </row>
    <row r="27" spans="1:16" s="2" customFormat="1" ht="19.5" customHeight="1">
      <c r="A27" s="14" t="s">
        <v>11</v>
      </c>
      <c r="B27" s="47">
        <v>262</v>
      </c>
      <c r="C27" s="48">
        <v>114</v>
      </c>
      <c r="D27" s="15">
        <f t="shared" si="4"/>
        <v>376</v>
      </c>
      <c r="E27" s="47">
        <v>61117612</v>
      </c>
      <c r="F27" s="47">
        <v>10605</v>
      </c>
      <c r="G27" s="48">
        <v>58234971</v>
      </c>
      <c r="H27" s="15">
        <f t="shared" si="5"/>
        <v>58245576</v>
      </c>
      <c r="I27" s="47">
        <v>2653383</v>
      </c>
      <c r="J27" s="49">
        <v>0</v>
      </c>
      <c r="K27" s="15">
        <f t="shared" si="6"/>
        <v>60898959</v>
      </c>
      <c r="L27" s="49">
        <v>56272</v>
      </c>
      <c r="M27" s="14" t="s">
        <v>11</v>
      </c>
      <c r="N27" s="50"/>
      <c r="O27" s="51"/>
      <c r="P27" s="51"/>
    </row>
    <row r="28" spans="1:16" s="2" customFormat="1" ht="19.5" customHeight="1">
      <c r="A28" s="14" t="s">
        <v>16</v>
      </c>
      <c r="B28" s="47">
        <v>303</v>
      </c>
      <c r="C28" s="48">
        <v>510</v>
      </c>
      <c r="D28" s="15">
        <f t="shared" si="4"/>
        <v>813</v>
      </c>
      <c r="E28" s="47">
        <v>32504787</v>
      </c>
      <c r="F28" s="47">
        <v>11854</v>
      </c>
      <c r="G28" s="48">
        <v>22681822</v>
      </c>
      <c r="H28" s="15">
        <f t="shared" si="5"/>
        <v>22693676</v>
      </c>
      <c r="I28" s="47">
        <v>9381743</v>
      </c>
      <c r="J28" s="49">
        <v>232396</v>
      </c>
      <c r="K28" s="15">
        <f t="shared" si="6"/>
        <v>32307815</v>
      </c>
      <c r="L28" s="49">
        <v>176073</v>
      </c>
      <c r="M28" s="14" t="s">
        <v>16</v>
      </c>
      <c r="N28" s="50"/>
      <c r="O28" s="51"/>
      <c r="P28" s="51"/>
    </row>
    <row r="29" spans="1:16" s="2" customFormat="1" ht="19.5" customHeight="1">
      <c r="A29" s="14" t="s">
        <v>12</v>
      </c>
      <c r="B29" s="47">
        <v>111</v>
      </c>
      <c r="C29" s="48">
        <v>136</v>
      </c>
      <c r="D29" s="15">
        <f t="shared" si="4"/>
        <v>247</v>
      </c>
      <c r="E29" s="47">
        <v>9770529</v>
      </c>
      <c r="F29" s="47">
        <v>21220</v>
      </c>
      <c r="G29" s="48">
        <v>2625123</v>
      </c>
      <c r="H29" s="15">
        <f t="shared" si="5"/>
        <v>2646343</v>
      </c>
      <c r="I29" s="47">
        <v>6732617</v>
      </c>
      <c r="J29" s="49">
        <v>198360</v>
      </c>
      <c r="K29" s="15">
        <f t="shared" si="6"/>
        <v>9577320</v>
      </c>
      <c r="L29" s="49">
        <v>57515</v>
      </c>
      <c r="M29" s="14" t="s">
        <v>12</v>
      </c>
      <c r="N29" s="50"/>
      <c r="O29" s="51"/>
      <c r="P29" s="51"/>
    </row>
    <row r="30" spans="1:16" s="2" customFormat="1" ht="19.5" customHeight="1">
      <c r="A30" s="14" t="s">
        <v>13</v>
      </c>
      <c r="B30" s="47">
        <v>90</v>
      </c>
      <c r="C30" s="48">
        <v>199</v>
      </c>
      <c r="D30" s="15">
        <f t="shared" si="4"/>
        <v>289</v>
      </c>
      <c r="E30" s="47">
        <v>9651406</v>
      </c>
      <c r="F30" s="47">
        <v>1395</v>
      </c>
      <c r="G30" s="48">
        <v>4989296</v>
      </c>
      <c r="H30" s="15">
        <f t="shared" si="5"/>
        <v>4990691</v>
      </c>
      <c r="I30" s="47">
        <v>4501343</v>
      </c>
      <c r="J30" s="49">
        <v>142209</v>
      </c>
      <c r="K30" s="15">
        <f t="shared" si="6"/>
        <v>9634243</v>
      </c>
      <c r="L30" s="49">
        <v>83931</v>
      </c>
      <c r="M30" s="14" t="s">
        <v>13</v>
      </c>
      <c r="N30" s="50"/>
      <c r="O30" s="51"/>
      <c r="P30" s="51"/>
    </row>
    <row r="31" spans="1:16" s="2" customFormat="1" ht="19.5" customHeight="1">
      <c r="A31" s="14" t="s">
        <v>14</v>
      </c>
      <c r="B31" s="47">
        <v>153</v>
      </c>
      <c r="C31" s="48">
        <v>155</v>
      </c>
      <c r="D31" s="15">
        <f t="shared" si="4"/>
        <v>308</v>
      </c>
      <c r="E31" s="47">
        <v>39207593</v>
      </c>
      <c r="F31" s="47">
        <v>241850</v>
      </c>
      <c r="G31" s="48">
        <v>33167329</v>
      </c>
      <c r="H31" s="15">
        <f t="shared" si="5"/>
        <v>33409179</v>
      </c>
      <c r="I31" s="47">
        <v>4512336</v>
      </c>
      <c r="J31" s="49">
        <v>141230</v>
      </c>
      <c r="K31" s="15">
        <f t="shared" si="6"/>
        <v>38062745</v>
      </c>
      <c r="L31" s="49">
        <v>65677</v>
      </c>
      <c r="M31" s="14" t="s">
        <v>14</v>
      </c>
      <c r="N31" s="50"/>
      <c r="O31" s="51"/>
      <c r="P31" s="51"/>
    </row>
    <row r="32" spans="1:16" s="2" customFormat="1" ht="33.75" customHeight="1">
      <c r="A32" s="16" t="s">
        <v>56</v>
      </c>
      <c r="B32" s="47">
        <f aca="true" t="shared" si="7" ref="B32:L32">SUM(B26:B31)</f>
        <v>1221</v>
      </c>
      <c r="C32" s="48">
        <f t="shared" si="7"/>
        <v>1531</v>
      </c>
      <c r="D32" s="15">
        <f t="shared" si="7"/>
        <v>2752</v>
      </c>
      <c r="E32" s="47">
        <f t="shared" si="7"/>
        <v>182948973</v>
      </c>
      <c r="F32" s="47">
        <f t="shared" si="7"/>
        <v>326515</v>
      </c>
      <c r="G32" s="48">
        <f t="shared" si="7"/>
        <v>145375201</v>
      </c>
      <c r="H32" s="15">
        <f t="shared" si="7"/>
        <v>145701716</v>
      </c>
      <c r="I32" s="47">
        <f t="shared" si="7"/>
        <v>34154985</v>
      </c>
      <c r="J32" s="49">
        <f t="shared" si="7"/>
        <v>1104887</v>
      </c>
      <c r="K32" s="49">
        <f t="shared" si="7"/>
        <v>180961588</v>
      </c>
      <c r="L32" s="49">
        <f t="shared" si="7"/>
        <v>633488</v>
      </c>
      <c r="M32" s="16" t="s">
        <v>56</v>
      </c>
      <c r="N32" s="50"/>
      <c r="O32" s="51"/>
      <c r="P32" s="51"/>
    </row>
    <row r="33" spans="1:16" s="2" customFormat="1" ht="33.75" customHeight="1" thickBot="1">
      <c r="A33" s="17" t="s">
        <v>15</v>
      </c>
      <c r="B33" s="53">
        <f aca="true" t="shared" si="8" ref="B33:L33">B25+B32</f>
        <v>13430</v>
      </c>
      <c r="C33" s="54">
        <f t="shared" si="8"/>
        <v>20559</v>
      </c>
      <c r="D33" s="55">
        <f t="shared" si="8"/>
        <v>33989</v>
      </c>
      <c r="E33" s="53">
        <f t="shared" si="8"/>
        <v>1707328154</v>
      </c>
      <c r="F33" s="53">
        <f t="shared" si="8"/>
        <v>4183716</v>
      </c>
      <c r="G33" s="54">
        <f t="shared" si="8"/>
        <v>1192698824</v>
      </c>
      <c r="H33" s="55">
        <f t="shared" si="8"/>
        <v>1196882540</v>
      </c>
      <c r="I33" s="53">
        <f t="shared" si="8"/>
        <v>476016616</v>
      </c>
      <c r="J33" s="56">
        <f t="shared" si="8"/>
        <v>5096945</v>
      </c>
      <c r="K33" s="56">
        <f t="shared" si="8"/>
        <v>1677996101</v>
      </c>
      <c r="L33" s="56">
        <f t="shared" si="8"/>
        <v>8212618</v>
      </c>
      <c r="M33" s="17" t="s">
        <v>15</v>
      </c>
      <c r="N33" s="50"/>
      <c r="O33" s="51"/>
      <c r="P33" s="51"/>
    </row>
    <row r="34" spans="1:16" ht="17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5"/>
      <c r="O34" s="25"/>
      <c r="P34" s="25"/>
    </row>
    <row r="35" spans="1:16" ht="17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5"/>
      <c r="O35" s="5"/>
      <c r="P35" s="5"/>
    </row>
    <row r="36" spans="1:16" ht="17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5"/>
      <c r="O36" s="5"/>
      <c r="P36" s="5"/>
    </row>
    <row r="37" spans="1:16" ht="17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5"/>
      <c r="O37" s="5"/>
      <c r="P37" s="5"/>
    </row>
    <row r="38" spans="1:16" ht="17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5"/>
      <c r="O38" s="5"/>
      <c r="P38" s="5"/>
    </row>
    <row r="39" spans="1:16" ht="17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5"/>
      <c r="O39" s="5"/>
      <c r="P39" s="5"/>
    </row>
    <row r="40" spans="1:16" ht="17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5"/>
      <c r="O40" s="5"/>
      <c r="P40" s="5"/>
    </row>
  </sheetData>
  <mergeCells count="6">
    <mergeCell ref="Q17:V21"/>
    <mergeCell ref="E6:H6"/>
    <mergeCell ref="I6:L6"/>
    <mergeCell ref="F8:H8"/>
    <mergeCell ref="E7:H7"/>
    <mergeCell ref="I7:K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2013-03-28T05:42:51Z</dcterms:modified>
  <cp:category/>
  <cp:version/>
  <cp:contentType/>
  <cp:contentStatus/>
</cp:coreProperties>
</file>