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tabRatio="611" activeTab="0"/>
  </bookViews>
  <sheets>
    <sheet name="新団体１表" sheetId="1" r:id="rId1"/>
  </sheets>
  <definedNames>
    <definedName name="_xlnm.Print_Area" localSheetId="0">'新団体１表'!$Y$1:$BK$33</definedName>
  </definedNames>
  <calcPr fullCalcOnLoad="1"/>
</workbook>
</file>

<file path=xl/sharedStrings.xml><?xml version="1.0" encoding="utf-8"?>
<sst xmlns="http://schemas.openxmlformats.org/spreadsheetml/2006/main" count="387" uniqueCount="90">
  <si>
    <t>普     通     税</t>
  </si>
  <si>
    <t>普               通               税</t>
  </si>
  <si>
    <t xml:space="preserve">    普           通           税</t>
  </si>
  <si>
    <t>目    的    税</t>
  </si>
  <si>
    <t>割合</t>
  </si>
  <si>
    <t>固定資産税</t>
  </si>
  <si>
    <t>都市計画税</t>
  </si>
  <si>
    <t xml:space="preserve"> 割合</t>
  </si>
  <si>
    <t>歳 入 総 額</t>
  </si>
  <si>
    <t>軽自動車税</t>
  </si>
  <si>
    <t>対前年</t>
  </si>
  <si>
    <t>(A)</t>
  </si>
  <si>
    <t>(B)</t>
  </si>
  <si>
    <t>(B)/(A)</t>
  </si>
  <si>
    <t>(C)</t>
  </si>
  <si>
    <t>(C)/(B)</t>
  </si>
  <si>
    <t>(D)</t>
  </si>
  <si>
    <t>(D)/(B)</t>
  </si>
  <si>
    <t>(E)</t>
  </si>
  <si>
    <t>(E)/(B)</t>
  </si>
  <si>
    <t>(F)</t>
  </si>
  <si>
    <t>(F)/(B)</t>
  </si>
  <si>
    <t>(G)</t>
  </si>
  <si>
    <t>(G)/(B)</t>
  </si>
  <si>
    <t>(H)</t>
  </si>
  <si>
    <t>(H)/(B)</t>
  </si>
  <si>
    <t>(I)</t>
  </si>
  <si>
    <t>(I)/(B)</t>
  </si>
  <si>
    <t>(J)</t>
  </si>
  <si>
    <t>(J)/(B)</t>
  </si>
  <si>
    <t>(K)</t>
  </si>
  <si>
    <t>(K)/(B)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</si>
  <si>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</si>
  <si>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</si>
  <si>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</si>
  <si>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</si>
  <si>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</si>
  <si>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</si>
  <si>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</si>
  <si>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栗東町</t>
  </si>
  <si>
    <t>日野町</t>
  </si>
  <si>
    <t>竜王町</t>
  </si>
  <si>
    <t>豊郷町</t>
  </si>
  <si>
    <t>甲良町</t>
  </si>
  <si>
    <t>多賀町</t>
  </si>
  <si>
    <t>県　計</t>
  </si>
  <si>
    <t>割    合</t>
  </si>
  <si>
    <t>特別土地保有税</t>
  </si>
  <si>
    <t>甲賀市</t>
  </si>
  <si>
    <t>甲賀市</t>
  </si>
  <si>
    <t>野洲市</t>
  </si>
  <si>
    <t>野洲市</t>
  </si>
  <si>
    <t>湖南市</t>
  </si>
  <si>
    <t>湖南市</t>
  </si>
  <si>
    <t>高島市</t>
  </si>
  <si>
    <t>高島市</t>
  </si>
  <si>
    <t>東近江市</t>
  </si>
  <si>
    <t>東近江市</t>
  </si>
  <si>
    <t>米原市</t>
  </si>
  <si>
    <t>米原市</t>
  </si>
  <si>
    <t>栗東市</t>
  </si>
  <si>
    <t>町  計</t>
  </si>
  <si>
    <t>愛荘町</t>
  </si>
  <si>
    <t>市町名</t>
  </si>
  <si>
    <t>割    合</t>
  </si>
  <si>
    <t>市町名</t>
  </si>
  <si>
    <t>鉱　産　税</t>
  </si>
  <si>
    <t xml:space="preserve"> 入　湯　税</t>
  </si>
  <si>
    <t>報　奨　金</t>
  </si>
  <si>
    <t>市町名</t>
  </si>
  <si>
    <t>割　合</t>
  </si>
  <si>
    <t>町計</t>
  </si>
  <si>
    <t>市 町 税</t>
  </si>
  <si>
    <t>市町民税</t>
  </si>
  <si>
    <t>市町たばこ税</t>
  </si>
  <si>
    <t>事業所税</t>
  </si>
  <si>
    <t>(L)</t>
  </si>
  <si>
    <t>(L)/(B)</t>
  </si>
  <si>
    <t>割合</t>
  </si>
  <si>
    <t xml:space="preserve"> L/B</t>
  </si>
  <si>
    <t>（単 位 : 千 円・％）</t>
  </si>
  <si>
    <t xml:space="preserve">（単 位 ： 千 円・％）   </t>
  </si>
  <si>
    <t>（前年度対比用）</t>
  </si>
  <si>
    <t>-</t>
  </si>
  <si>
    <t>第１表　　　平成22年度 市町税の徴収実績等の状況 （つづき）</t>
  </si>
  <si>
    <t xml:space="preserve"> １　平成23年度 市町税の概況</t>
  </si>
  <si>
    <t>第１表　　　平成23年度 市町税の徴収実績等の状況</t>
  </si>
  <si>
    <t>平成23年度</t>
  </si>
  <si>
    <t>平成23年度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</si>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</sst>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#,##0;&quot;▲ &quot;#,##0"/>
    <numFmt numFmtId="193" formatCode="_ * #,##0_ ;_ * &quot;△&quot;#,##0_ ;_ * &quot;-&quot;_ ;_ @_ "/>
  </numFmts>
  <fonts count="1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38" fontId="7" fillId="0" borderId="0" xfId="16" applyFont="1" applyFill="1" applyAlignment="1">
      <alignment horizontal="right"/>
    </xf>
    <xf numFmtId="0" fontId="7" fillId="0" borderId="0" xfId="0" applyFont="1" applyFill="1" applyAlignment="1">
      <alignment horizontal="right"/>
    </xf>
    <xf numFmtId="18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/>
    </xf>
    <xf numFmtId="38" fontId="9" fillId="0" borderId="0" xfId="16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 applyProtection="1">
      <alignment horizontal="centerContinuous"/>
      <protection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10" fillId="0" borderId="1" xfId="0" applyFont="1" applyFill="1" applyBorder="1" applyAlignment="1">
      <alignment horizontal="distributed"/>
    </xf>
    <xf numFmtId="0" fontId="10" fillId="0" borderId="7" xfId="0" applyFont="1" applyFill="1" applyBorder="1" applyAlignment="1">
      <alignment horizontal="distributed"/>
    </xf>
    <xf numFmtId="0" fontId="10" fillId="0" borderId="10" xfId="0" applyFont="1" applyFill="1" applyBorder="1" applyAlignment="1">
      <alignment horizontal="distributed"/>
    </xf>
    <xf numFmtId="0" fontId="10" fillId="0" borderId="8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38" fontId="10" fillId="0" borderId="11" xfId="16" applyFont="1" applyFill="1" applyBorder="1" applyAlignment="1">
      <alignment horizontal="distributed"/>
    </xf>
    <xf numFmtId="0" fontId="10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5" fillId="0" borderId="6" xfId="0" applyFont="1" applyFill="1" applyBorder="1" applyAlignment="1" applyProtection="1">
      <alignment horizontal="distributed"/>
      <protection/>
    </xf>
    <xf numFmtId="0" fontId="5" fillId="0" borderId="8" xfId="0" applyFont="1" applyFill="1" applyBorder="1" applyAlignment="1" applyProtection="1">
      <alignment horizontal="distributed"/>
      <protection/>
    </xf>
    <xf numFmtId="0" fontId="5" fillId="0" borderId="9" xfId="0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10" fillId="0" borderId="7" xfId="0" applyFont="1" applyFill="1" applyBorder="1" applyAlignment="1" applyProtection="1">
      <alignment horizontal="distributed"/>
      <protection/>
    </xf>
    <xf numFmtId="0" fontId="10" fillId="0" borderId="9" xfId="0" applyFont="1" applyFill="1" applyBorder="1" applyAlignment="1">
      <alignment horizontal="distributed"/>
    </xf>
    <xf numFmtId="0" fontId="10" fillId="0" borderId="8" xfId="0" applyFont="1" applyFill="1" applyBorder="1" applyAlignment="1" applyProtection="1">
      <alignment horizontal="distributed"/>
      <protection/>
    </xf>
    <xf numFmtId="0" fontId="9" fillId="0" borderId="8" xfId="0" applyFont="1" applyFill="1" applyBorder="1" applyAlignment="1" applyProtection="1">
      <alignment horizontal="distributed"/>
      <protection/>
    </xf>
    <xf numFmtId="38" fontId="9" fillId="0" borderId="7" xfId="16" applyFont="1" applyFill="1" applyBorder="1" applyAlignment="1" applyProtection="1">
      <alignment horizontal="distributed"/>
      <protection/>
    </xf>
    <xf numFmtId="0" fontId="10" fillId="0" borderId="8" xfId="0" applyFont="1" applyFill="1" applyBorder="1" applyAlignment="1">
      <alignment horizontal="right"/>
    </xf>
    <xf numFmtId="0" fontId="10" fillId="0" borderId="9" xfId="0" applyFont="1" applyFill="1" applyBorder="1" applyAlignment="1" applyProtection="1">
      <alignment horizontal="distributed"/>
      <protection/>
    </xf>
    <xf numFmtId="38" fontId="10" fillId="0" borderId="7" xfId="16" applyFont="1" applyFill="1" applyBorder="1" applyAlignment="1" applyProtection="1">
      <alignment horizontal="distributed"/>
      <protection/>
    </xf>
    <xf numFmtId="0" fontId="10" fillId="0" borderId="8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>
      <alignment horizontal="distributed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 applyProtection="1">
      <alignment horizontal="center"/>
      <protection/>
    </xf>
    <xf numFmtId="38" fontId="9" fillId="0" borderId="17" xfId="16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 horizontal="right"/>
    </xf>
    <xf numFmtId="0" fontId="6" fillId="0" borderId="6" xfId="0" applyFont="1" applyFill="1" applyBorder="1" applyAlignment="1" applyProtection="1">
      <alignment horizontal="distributed" vertical="center"/>
      <protection/>
    </xf>
    <xf numFmtId="177" fontId="6" fillId="0" borderId="9" xfId="0" applyNumberFormat="1" applyFont="1" applyFill="1" applyBorder="1" applyAlignment="1" applyProtection="1">
      <alignment vertical="center"/>
      <protection/>
    </xf>
    <xf numFmtId="177" fontId="6" fillId="0" borderId="8" xfId="0" applyNumberFormat="1" applyFont="1" applyFill="1" applyBorder="1" applyAlignment="1" applyProtection="1">
      <alignment vertical="center"/>
      <protection/>
    </xf>
    <xf numFmtId="177" fontId="6" fillId="0" borderId="8" xfId="0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 applyProtection="1">
      <alignment horizontal="distributed" vertical="center"/>
      <protection/>
    </xf>
    <xf numFmtId="177" fontId="6" fillId="0" borderId="21" xfId="0" applyNumberFormat="1" applyFont="1" applyFill="1" applyBorder="1" applyAlignment="1" applyProtection="1">
      <alignment vertical="center"/>
      <protection/>
    </xf>
    <xf numFmtId="177" fontId="6" fillId="0" borderId="22" xfId="0" applyNumberFormat="1" applyFont="1" applyFill="1" applyBorder="1" applyAlignment="1" applyProtection="1">
      <alignment vertical="center"/>
      <protection/>
    </xf>
    <xf numFmtId="38" fontId="6" fillId="0" borderId="0" xfId="16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6" xfId="0" applyFont="1" applyFill="1" applyBorder="1" applyAlignment="1" applyProtection="1">
      <alignment horizontal="distributed" vertic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 applyProtection="1">
      <alignment horizontal="left"/>
      <protection/>
    </xf>
    <xf numFmtId="0" fontId="9" fillId="0" borderId="7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38" fontId="9" fillId="0" borderId="7" xfId="16" applyFont="1" applyFill="1" applyBorder="1" applyAlignment="1" applyProtection="1">
      <alignment horizontal="right"/>
      <protection/>
    </xf>
    <xf numFmtId="0" fontId="9" fillId="0" borderId="8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>
      <alignment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 applyProtection="1">
      <alignment horizontal="distributed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177" fontId="6" fillId="0" borderId="25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26" xfId="0" applyNumberFormat="1" applyFont="1" applyFill="1" applyBorder="1" applyAlignment="1" applyProtection="1">
      <alignment horizontal="right" vertical="center"/>
      <protection/>
    </xf>
    <xf numFmtId="193" fontId="6" fillId="0" borderId="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193" fontId="6" fillId="0" borderId="7" xfId="0" applyNumberFormat="1" applyFont="1" applyFill="1" applyBorder="1" applyAlignment="1" applyProtection="1">
      <alignment horizontal="right" vertical="center"/>
      <protection/>
    </xf>
    <xf numFmtId="193" fontId="6" fillId="0" borderId="27" xfId="0" applyNumberFormat="1" applyFont="1" applyFill="1" applyBorder="1" applyAlignment="1" applyProtection="1">
      <alignment vertical="center"/>
      <protection/>
    </xf>
    <xf numFmtId="177" fontId="6" fillId="0" borderId="22" xfId="0" applyNumberFormat="1" applyFont="1" applyFill="1" applyBorder="1" applyAlignment="1" applyProtection="1">
      <alignment horizontal="right" vertical="center"/>
      <protection/>
    </xf>
    <xf numFmtId="177" fontId="6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>
      <alignment horizontal="distributed"/>
    </xf>
    <xf numFmtId="0" fontId="10" fillId="0" borderId="6" xfId="0" applyFont="1" applyFill="1" applyBorder="1" applyAlignment="1" applyProtection="1">
      <alignment horizontal="distributed"/>
      <protection/>
    </xf>
    <xf numFmtId="0" fontId="10" fillId="0" borderId="26" xfId="0" applyFont="1" applyFill="1" applyBorder="1" applyAlignment="1">
      <alignment horizontal="distributed"/>
    </xf>
    <xf numFmtId="0" fontId="10" fillId="0" borderId="26" xfId="0" applyFont="1" applyFill="1" applyBorder="1" applyAlignment="1" applyProtection="1">
      <alignment horizontal="distributed"/>
      <protection/>
    </xf>
    <xf numFmtId="0" fontId="9" fillId="0" borderId="30" xfId="0" applyFont="1" applyFill="1" applyBorder="1" applyAlignment="1" applyProtection="1">
      <alignment horizontal="right"/>
      <protection/>
    </xf>
    <xf numFmtId="0" fontId="9" fillId="0" borderId="26" xfId="0" applyFont="1" applyFill="1" applyBorder="1" applyAlignment="1" applyProtection="1">
      <alignment horizontal="center"/>
      <protection/>
    </xf>
    <xf numFmtId="193" fontId="6" fillId="0" borderId="31" xfId="0" applyNumberFormat="1" applyFont="1" applyFill="1" applyBorder="1" applyAlignment="1" applyProtection="1">
      <alignment vertical="center"/>
      <protection/>
    </xf>
    <xf numFmtId="177" fontId="6" fillId="0" borderId="32" xfId="0" applyNumberFormat="1" applyFont="1" applyFill="1" applyBorder="1" applyAlignment="1" applyProtection="1">
      <alignment vertical="center"/>
      <protection/>
    </xf>
    <xf numFmtId="0" fontId="9" fillId="0" borderId="33" xfId="0" applyFont="1" applyFill="1" applyBorder="1" applyAlignment="1">
      <alignment horizontal="distributed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6" xfId="0" applyFont="1" applyFill="1" applyBorder="1" applyAlignment="1">
      <alignment horizontal="distributed"/>
    </xf>
    <xf numFmtId="0" fontId="10" fillId="0" borderId="2" xfId="0" applyFont="1" applyFill="1" applyBorder="1" applyAlignment="1">
      <alignment/>
    </xf>
    <xf numFmtId="0" fontId="9" fillId="0" borderId="34" xfId="0" applyFont="1" applyFill="1" applyBorder="1" applyAlignment="1">
      <alignment horizontal="distributed"/>
    </xf>
    <xf numFmtId="0" fontId="9" fillId="0" borderId="28" xfId="0" applyFont="1" applyFill="1" applyBorder="1" applyAlignment="1" applyProtection="1">
      <alignment horizontal="right"/>
      <protection/>
    </xf>
    <xf numFmtId="0" fontId="10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9" fillId="0" borderId="0" xfId="16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 applyProtection="1">
      <alignment horizontal="centerContinuous"/>
      <protection/>
    </xf>
    <xf numFmtId="0" fontId="10" fillId="0" borderId="3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Continuous"/>
    </xf>
    <xf numFmtId="0" fontId="10" fillId="0" borderId="3" xfId="0" applyFont="1" applyFill="1" applyBorder="1" applyAlignment="1" applyProtection="1">
      <alignment horizontal="centerContinuous"/>
      <protection/>
    </xf>
    <xf numFmtId="38" fontId="10" fillId="0" borderId="3" xfId="16" applyFont="1" applyFill="1" applyBorder="1" applyAlignment="1">
      <alignment horizontal="centerContinuous"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10" fillId="0" borderId="38" xfId="0" applyFont="1" applyFill="1" applyBorder="1" applyAlignment="1">
      <alignment horizontal="distributed"/>
    </xf>
    <xf numFmtId="0" fontId="10" fillId="0" borderId="23" xfId="0" applyFont="1" applyFill="1" applyBorder="1" applyAlignment="1">
      <alignment horizontal="distributed"/>
    </xf>
    <xf numFmtId="0" fontId="9" fillId="0" borderId="39" xfId="0" applyFont="1" applyFill="1" applyBorder="1" applyAlignment="1" applyProtection="1">
      <alignment horizontal="right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vertical="distributed"/>
      <protection/>
    </xf>
    <xf numFmtId="0" fontId="0" fillId="0" borderId="7" xfId="0" applyFont="1" applyFill="1" applyBorder="1" applyAlignment="1">
      <alignment vertical="distributed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/>
    </xf>
    <xf numFmtId="0" fontId="10" fillId="0" borderId="37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tabSelected="1" view="pageBreakPreview" zoomScale="75" zoomScaleNormal="75" zoomScaleSheetLayoutView="75" workbookViewId="0" topLeftCell="Y1">
      <selection activeCell="AA10" sqref="AA10"/>
    </sheetView>
  </sheetViews>
  <sheetFormatPr defaultColWidth="8.66015625" defaultRowHeight="18"/>
  <cols>
    <col min="1" max="13" width="13.91015625" style="1" hidden="1" customWidth="1"/>
    <col min="14" max="14" width="13.91015625" style="70" hidden="1" customWidth="1"/>
    <col min="15" max="24" width="13.91015625" style="1" hidden="1" customWidth="1"/>
    <col min="25" max="25" width="14.58203125" style="1" customWidth="1"/>
    <col min="26" max="26" width="13.66015625" style="1" customWidth="1"/>
    <col min="27" max="27" width="8.58203125" style="1" customWidth="1"/>
    <col min="28" max="28" width="13.66015625" style="1" customWidth="1"/>
    <col min="29" max="30" width="8.58203125" style="1" customWidth="1"/>
    <col min="31" max="31" width="13.66015625" style="1" customWidth="1"/>
    <col min="32" max="33" width="8.58203125" style="1" customWidth="1"/>
    <col min="34" max="34" width="13.66015625" style="1" customWidth="1"/>
    <col min="35" max="36" width="8.58203125" style="1" customWidth="1"/>
    <col min="37" max="37" width="13.66015625" style="1" customWidth="1"/>
    <col min="38" max="39" width="8.66015625" style="1" customWidth="1"/>
    <col min="40" max="40" width="13.66015625" style="1" customWidth="1"/>
    <col min="41" max="42" width="8.58203125" style="1" customWidth="1"/>
    <col min="43" max="44" width="14.66015625" style="1" customWidth="1"/>
    <col min="45" max="45" width="13.66015625" style="1" customWidth="1"/>
    <col min="46" max="47" width="8.58203125" style="1" customWidth="1"/>
    <col min="48" max="48" width="13.83203125" style="70" customWidth="1"/>
    <col min="49" max="50" width="8.58203125" style="1" customWidth="1"/>
    <col min="51" max="51" width="13.58203125" style="1" customWidth="1"/>
    <col min="52" max="53" width="8.58203125" style="1" customWidth="1"/>
    <col min="54" max="54" width="13.91015625" style="1" customWidth="1"/>
    <col min="55" max="56" width="8.58203125" style="1" customWidth="1"/>
    <col min="57" max="57" width="13.83203125" style="1" customWidth="1"/>
    <col min="58" max="59" width="8.58203125" style="1" customWidth="1"/>
    <col min="60" max="60" width="13.66015625" style="1" customWidth="1"/>
    <col min="61" max="61" width="8.58203125" style="71" customWidth="1"/>
    <col min="62" max="62" width="8.58203125" style="1" customWidth="1"/>
    <col min="63" max="63" width="14.66015625" style="1" customWidth="1"/>
    <col min="64" max="16384" width="13.66015625" style="1" customWidth="1"/>
  </cols>
  <sheetData>
    <row r="1" spans="1:63" ht="21" customHeight="1">
      <c r="A1" s="1" t="str">
        <f>Y1</f>
        <v> １　平成23年度 市町税の概況</v>
      </c>
      <c r="B1" s="2"/>
      <c r="C1" s="3"/>
      <c r="D1" s="3"/>
      <c r="F1" s="2"/>
      <c r="H1" s="3"/>
      <c r="J1" s="3"/>
      <c r="L1" s="2"/>
      <c r="N1" s="4"/>
      <c r="P1" s="3"/>
      <c r="R1" s="3"/>
      <c r="T1" s="2"/>
      <c r="V1" s="3"/>
      <c r="Y1" s="1" t="s">
        <v>85</v>
      </c>
      <c r="Z1" s="2"/>
      <c r="AA1" s="3"/>
      <c r="AB1" s="3"/>
      <c r="AC1" s="3"/>
      <c r="AD1" s="3"/>
      <c r="AE1" s="3"/>
      <c r="AF1" s="3"/>
      <c r="AG1" s="3"/>
      <c r="AH1" s="2"/>
      <c r="AI1" s="3"/>
      <c r="AJ1" s="3"/>
      <c r="AK1" s="3"/>
      <c r="AL1" s="3"/>
      <c r="AM1" s="3"/>
      <c r="AN1" s="3"/>
      <c r="AO1" s="3"/>
      <c r="AP1" s="3"/>
      <c r="AQ1" s="3"/>
      <c r="AR1" s="1" t="str">
        <f>Y1</f>
        <v> １　平成23年度 市町税の概況</v>
      </c>
      <c r="AS1" s="2"/>
      <c r="AT1" s="3"/>
      <c r="AU1" s="3"/>
      <c r="AV1" s="4"/>
      <c r="AW1" s="3"/>
      <c r="AX1" s="3"/>
      <c r="AY1" s="3"/>
      <c r="AZ1" s="3"/>
      <c r="BA1" s="3"/>
      <c r="BB1" s="3"/>
      <c r="BC1" s="3"/>
      <c r="BD1" s="3"/>
      <c r="BE1" s="2"/>
      <c r="BF1" s="3"/>
      <c r="BG1" s="3"/>
      <c r="BH1" s="3"/>
      <c r="BI1" s="5"/>
      <c r="BJ1" s="3"/>
      <c r="BK1" s="3"/>
    </row>
    <row r="2" spans="2:63" ht="28.5" customHeight="1">
      <c r="B2" s="2"/>
      <c r="C2" s="3"/>
      <c r="D2" s="3"/>
      <c r="E2" s="6"/>
      <c r="F2" s="2"/>
      <c r="G2" s="6"/>
      <c r="H2" s="3"/>
      <c r="J2" s="3"/>
      <c r="L2" s="2"/>
      <c r="N2" s="4"/>
      <c r="P2" s="3"/>
      <c r="R2" s="3"/>
      <c r="T2" s="2"/>
      <c r="V2" s="3"/>
      <c r="Y2" s="86"/>
      <c r="Z2" s="2"/>
      <c r="AA2" s="3"/>
      <c r="AB2" s="3"/>
      <c r="AC2" s="3"/>
      <c r="AD2" s="3"/>
      <c r="AE2" s="3"/>
      <c r="AF2" s="3"/>
      <c r="AG2" s="3"/>
      <c r="AH2" s="2"/>
      <c r="AI2" s="3"/>
      <c r="AJ2" s="3"/>
      <c r="AK2" s="3"/>
      <c r="AL2" s="3"/>
      <c r="AM2" s="3"/>
      <c r="AN2" s="3"/>
      <c r="AO2" s="3"/>
      <c r="AP2" s="3"/>
      <c r="AQ2" s="3"/>
      <c r="AS2" s="2"/>
      <c r="AT2" s="3"/>
      <c r="AU2" s="3"/>
      <c r="AV2" s="4"/>
      <c r="AW2" s="3"/>
      <c r="AX2" s="3"/>
      <c r="AY2" s="3"/>
      <c r="AZ2" s="3"/>
      <c r="BA2" s="3"/>
      <c r="BB2" s="3"/>
      <c r="BC2" s="3"/>
      <c r="BD2" s="3"/>
      <c r="BE2" s="2"/>
      <c r="BF2" s="3"/>
      <c r="BG2" s="3"/>
      <c r="BH2" s="3"/>
      <c r="BI2" s="5"/>
      <c r="BJ2" s="3"/>
      <c r="BK2" s="3"/>
    </row>
    <row r="3" spans="2:63" ht="30" customHeight="1">
      <c r="B3" s="9"/>
      <c r="C3" s="11"/>
      <c r="D3" s="11"/>
      <c r="E3" s="7"/>
      <c r="F3" s="9"/>
      <c r="G3" s="7"/>
      <c r="H3" s="11"/>
      <c r="J3" s="11"/>
      <c r="L3" s="9"/>
      <c r="N3" s="12"/>
      <c r="P3" s="11"/>
      <c r="R3" s="11"/>
      <c r="T3" s="9"/>
      <c r="V3" s="11"/>
      <c r="Y3" s="8" t="s">
        <v>86</v>
      </c>
      <c r="Z3" s="9"/>
      <c r="AA3" s="10"/>
      <c r="AB3" s="11"/>
      <c r="AC3" s="11"/>
      <c r="AD3" s="11"/>
      <c r="AE3" s="11"/>
      <c r="AF3" s="11"/>
      <c r="AG3" s="11"/>
      <c r="AH3" s="9"/>
      <c r="AI3" s="10"/>
      <c r="AJ3" s="11"/>
      <c r="AK3" s="11"/>
      <c r="AL3" s="11"/>
      <c r="AM3" s="11"/>
      <c r="AN3" s="11"/>
      <c r="AO3" s="11"/>
      <c r="AP3" s="11"/>
      <c r="AQ3" s="11"/>
      <c r="AR3" s="8" t="s">
        <v>84</v>
      </c>
      <c r="AS3" s="9"/>
      <c r="AT3" s="10"/>
      <c r="AU3" s="11"/>
      <c r="AV3" s="12"/>
      <c r="AW3" s="11"/>
      <c r="AX3" s="11"/>
      <c r="AY3" s="11"/>
      <c r="AZ3" s="11"/>
      <c r="BA3" s="11"/>
      <c r="BB3" s="11"/>
      <c r="BC3" s="11"/>
      <c r="BD3" s="11"/>
      <c r="BE3" s="9"/>
      <c r="BF3" s="10"/>
      <c r="BG3" s="11"/>
      <c r="BH3" s="11"/>
      <c r="BI3" s="13"/>
      <c r="BJ3" s="11"/>
      <c r="BK3" s="11"/>
    </row>
    <row r="4" spans="2:63" ht="19.5" customHeight="1">
      <c r="B4" s="9"/>
      <c r="C4" s="11"/>
      <c r="D4" s="11"/>
      <c r="F4" s="9"/>
      <c r="H4" s="11"/>
      <c r="J4" s="11"/>
      <c r="L4" s="9"/>
      <c r="N4" s="12"/>
      <c r="P4" s="11"/>
      <c r="R4" s="11"/>
      <c r="T4" s="9"/>
      <c r="V4" s="11"/>
      <c r="Y4" s="8"/>
      <c r="Z4" s="9"/>
      <c r="AA4" s="10"/>
      <c r="AB4" s="11"/>
      <c r="AC4" s="11"/>
      <c r="AD4" s="11"/>
      <c r="AE4" s="11"/>
      <c r="AF4" s="11"/>
      <c r="AG4" s="11"/>
      <c r="AH4" s="9"/>
      <c r="AI4" s="10"/>
      <c r="AJ4" s="11"/>
      <c r="AK4" s="11"/>
      <c r="AL4" s="11"/>
      <c r="AM4" s="11"/>
      <c r="AN4" s="11"/>
      <c r="AO4" s="11"/>
      <c r="AP4" s="11"/>
      <c r="AQ4" s="11"/>
      <c r="AR4" s="8"/>
      <c r="AS4" s="9"/>
      <c r="AT4" s="10"/>
      <c r="AU4" s="11"/>
      <c r="AV4" s="12"/>
      <c r="AW4" s="11"/>
      <c r="AX4" s="11"/>
      <c r="AY4" s="11"/>
      <c r="AZ4" s="11"/>
      <c r="BA4" s="11"/>
      <c r="BB4" s="11"/>
      <c r="BC4" s="11"/>
      <c r="BD4" s="11"/>
      <c r="BE4" s="9"/>
      <c r="BF4" s="10"/>
      <c r="BG4" s="11"/>
      <c r="BH4" s="11"/>
      <c r="BI4" s="13"/>
      <c r="BJ4" s="11"/>
      <c r="BK4" s="11"/>
    </row>
    <row r="5" spans="1:63" ht="21" customHeight="1" thickBot="1">
      <c r="A5" s="14"/>
      <c r="B5" s="121" t="s">
        <v>82</v>
      </c>
      <c r="C5" s="121"/>
      <c r="D5" s="115"/>
      <c r="E5" s="14"/>
      <c r="F5" s="121"/>
      <c r="G5" s="14"/>
      <c r="H5" s="121"/>
      <c r="I5" s="14"/>
      <c r="J5" s="115"/>
      <c r="K5" s="14"/>
      <c r="L5" s="121"/>
      <c r="M5" s="14"/>
      <c r="N5" s="123"/>
      <c r="O5" s="14"/>
      <c r="P5" s="115"/>
      <c r="Q5" s="14"/>
      <c r="R5" s="121"/>
      <c r="S5" s="14"/>
      <c r="T5" s="121"/>
      <c r="U5" s="14"/>
      <c r="V5" s="115"/>
      <c r="W5" s="14"/>
      <c r="X5" s="15"/>
      <c r="Y5" s="121"/>
      <c r="Z5" s="121"/>
      <c r="AA5" s="121"/>
      <c r="AB5" s="121"/>
      <c r="AC5" s="121"/>
      <c r="AD5" s="121"/>
      <c r="AE5" s="115"/>
      <c r="AF5" s="121"/>
      <c r="AG5" s="121"/>
      <c r="AH5" s="121"/>
      <c r="AI5" s="121"/>
      <c r="AJ5" s="121"/>
      <c r="AK5" s="121"/>
      <c r="AL5" s="121"/>
      <c r="AM5" s="121"/>
      <c r="AN5" s="115"/>
      <c r="AO5" s="121"/>
      <c r="AP5" s="121"/>
      <c r="AQ5" s="78" t="s">
        <v>80</v>
      </c>
      <c r="AR5" s="121"/>
      <c r="AS5" s="121"/>
      <c r="AT5" s="121"/>
      <c r="AU5" s="121"/>
      <c r="AV5" s="123"/>
      <c r="AW5" s="121"/>
      <c r="AX5" s="121"/>
      <c r="AY5" s="115"/>
      <c r="AZ5" s="121"/>
      <c r="BA5" s="121"/>
      <c r="BB5" s="121"/>
      <c r="BC5" s="121"/>
      <c r="BD5" s="121"/>
      <c r="BE5" s="121"/>
      <c r="BF5" s="121"/>
      <c r="BG5" s="121"/>
      <c r="BH5" s="115"/>
      <c r="BI5" s="124"/>
      <c r="BJ5" s="121"/>
      <c r="BK5" s="133" t="s">
        <v>81</v>
      </c>
    </row>
    <row r="6" spans="1:64" ht="18" customHeight="1" thickBot="1">
      <c r="A6" s="16"/>
      <c r="B6" s="137"/>
      <c r="C6" s="138"/>
      <c r="D6" s="138"/>
      <c r="E6" s="139"/>
      <c r="F6" s="137"/>
      <c r="G6" s="138"/>
      <c r="H6" s="138"/>
      <c r="I6" s="138"/>
      <c r="J6" s="138"/>
      <c r="K6" s="138"/>
      <c r="L6" s="138"/>
      <c r="M6" s="139"/>
      <c r="N6" s="131"/>
      <c r="O6" s="17"/>
      <c r="P6" s="17"/>
      <c r="Q6" s="17"/>
      <c r="R6" s="17"/>
      <c r="S6" s="17"/>
      <c r="T6" s="18"/>
      <c r="U6" s="19"/>
      <c r="V6" s="87"/>
      <c r="W6" s="20"/>
      <c r="X6" s="122"/>
      <c r="Y6" s="117"/>
      <c r="Z6" s="140" t="s">
        <v>87</v>
      </c>
      <c r="AA6" s="125"/>
      <c r="AB6" s="120"/>
      <c r="AC6" s="125"/>
      <c r="AD6" s="126"/>
      <c r="AE6" s="127" t="s">
        <v>0</v>
      </c>
      <c r="AF6" s="128"/>
      <c r="AG6" s="129"/>
      <c r="AH6" s="127" t="s">
        <v>1</v>
      </c>
      <c r="AI6" s="128"/>
      <c r="AJ6" s="130"/>
      <c r="AK6" s="128"/>
      <c r="AL6" s="128"/>
      <c r="AM6" s="128"/>
      <c r="AN6" s="128"/>
      <c r="AO6" s="128"/>
      <c r="AP6" s="128"/>
      <c r="AQ6" s="117"/>
      <c r="AR6" s="117"/>
      <c r="AS6" s="130" t="s">
        <v>2</v>
      </c>
      <c r="AT6" s="130"/>
      <c r="AU6" s="128"/>
      <c r="AV6" s="131"/>
      <c r="AW6" s="128"/>
      <c r="AX6" s="129"/>
      <c r="AY6" s="145" t="s">
        <v>3</v>
      </c>
      <c r="AZ6" s="146"/>
      <c r="BA6" s="147"/>
      <c r="BB6" s="145" t="s">
        <v>3</v>
      </c>
      <c r="BC6" s="146"/>
      <c r="BD6" s="146"/>
      <c r="BE6" s="146"/>
      <c r="BF6" s="146"/>
      <c r="BG6" s="147"/>
      <c r="BH6" s="142" t="s">
        <v>88</v>
      </c>
      <c r="BI6" s="143"/>
      <c r="BJ6" s="144"/>
      <c r="BK6" s="117"/>
      <c r="BL6" s="15"/>
    </row>
    <row r="7" spans="1:64" s="35" customFormat="1" ht="18" customHeight="1">
      <c r="A7" s="21"/>
      <c r="B7" s="22"/>
      <c r="C7" s="26"/>
      <c r="D7" s="28"/>
      <c r="E7" s="24"/>
      <c r="F7" s="26"/>
      <c r="G7" s="23"/>
      <c r="H7" s="29"/>
      <c r="I7" s="24"/>
      <c r="J7" s="28"/>
      <c r="K7" s="24"/>
      <c r="L7" s="90"/>
      <c r="M7" s="24"/>
      <c r="N7" s="32"/>
      <c r="O7" s="24"/>
      <c r="P7" s="26"/>
      <c r="Q7" s="24"/>
      <c r="R7" s="29"/>
      <c r="S7" s="99"/>
      <c r="T7" s="26"/>
      <c r="U7" s="24"/>
      <c r="V7" s="26"/>
      <c r="W7" s="24"/>
      <c r="X7" s="98"/>
      <c r="Y7" s="106"/>
      <c r="Z7" s="141"/>
      <c r="AA7" s="25"/>
      <c r="AB7" s="26"/>
      <c r="AC7" s="25"/>
      <c r="AD7" s="27"/>
      <c r="AE7" s="28"/>
      <c r="AF7" s="25"/>
      <c r="AG7" s="27"/>
      <c r="AH7" s="26"/>
      <c r="AI7" s="25"/>
      <c r="AJ7" s="25"/>
      <c r="AK7" s="29"/>
      <c r="AL7" s="30"/>
      <c r="AM7" s="31"/>
      <c r="AN7" s="28"/>
      <c r="AO7" s="25"/>
      <c r="AP7" s="25"/>
      <c r="AQ7" s="106"/>
      <c r="AR7" s="106"/>
      <c r="AS7" s="90"/>
      <c r="AT7" s="25"/>
      <c r="AU7" s="25"/>
      <c r="AV7" s="32"/>
      <c r="AW7" s="30"/>
      <c r="AX7" s="31"/>
      <c r="AY7" s="26"/>
      <c r="AZ7" s="25"/>
      <c r="BA7" s="27"/>
      <c r="BB7" s="29"/>
      <c r="BC7" s="30"/>
      <c r="BD7" s="90"/>
      <c r="BE7" s="26"/>
      <c r="BF7" s="25"/>
      <c r="BG7" s="27"/>
      <c r="BH7" s="26"/>
      <c r="BI7" s="33"/>
      <c r="BJ7" s="25"/>
      <c r="BK7" s="106"/>
      <c r="BL7" s="34"/>
    </row>
    <row r="8" spans="1:64" s="35" customFormat="1" ht="18" customHeight="1">
      <c r="A8" s="36" t="s">
        <v>63</v>
      </c>
      <c r="B8" s="40" t="s">
        <v>8</v>
      </c>
      <c r="C8" s="40" t="s">
        <v>72</v>
      </c>
      <c r="D8" s="42" t="s">
        <v>73</v>
      </c>
      <c r="E8" s="38" t="s">
        <v>64</v>
      </c>
      <c r="F8" s="40" t="s">
        <v>5</v>
      </c>
      <c r="G8" s="37" t="s">
        <v>46</v>
      </c>
      <c r="H8" s="40" t="s">
        <v>9</v>
      </c>
      <c r="I8" s="38" t="s">
        <v>4</v>
      </c>
      <c r="J8" s="43" t="s">
        <v>74</v>
      </c>
      <c r="K8" s="38" t="s">
        <v>4</v>
      </c>
      <c r="L8" s="91" t="s">
        <v>66</v>
      </c>
      <c r="M8" s="38" t="s">
        <v>4</v>
      </c>
      <c r="N8" s="44" t="s">
        <v>47</v>
      </c>
      <c r="O8" s="38" t="s">
        <v>4</v>
      </c>
      <c r="P8" s="40" t="s">
        <v>67</v>
      </c>
      <c r="Q8" s="38" t="s">
        <v>4</v>
      </c>
      <c r="R8" s="108" t="s">
        <v>75</v>
      </c>
      <c r="S8" s="38" t="s">
        <v>78</v>
      </c>
      <c r="T8" s="40" t="s">
        <v>6</v>
      </c>
      <c r="U8" s="38" t="s">
        <v>4</v>
      </c>
      <c r="V8" s="40" t="s">
        <v>68</v>
      </c>
      <c r="W8" s="38" t="s">
        <v>7</v>
      </c>
      <c r="X8" s="39"/>
      <c r="Y8" s="107" t="s">
        <v>63</v>
      </c>
      <c r="Z8" s="40" t="s">
        <v>8</v>
      </c>
      <c r="AA8" s="28"/>
      <c r="AB8" s="40" t="s">
        <v>72</v>
      </c>
      <c r="AC8" s="28"/>
      <c r="AD8" s="41"/>
      <c r="AE8" s="42" t="s">
        <v>73</v>
      </c>
      <c r="AF8" s="28"/>
      <c r="AG8" s="41"/>
      <c r="AH8" s="40" t="s">
        <v>5</v>
      </c>
      <c r="AI8" s="28"/>
      <c r="AJ8" s="28"/>
      <c r="AK8" s="40" t="s">
        <v>9</v>
      </c>
      <c r="AL8" s="28"/>
      <c r="AM8" s="41"/>
      <c r="AN8" s="43" t="s">
        <v>74</v>
      </c>
      <c r="AO8" s="28"/>
      <c r="AP8" s="28"/>
      <c r="AQ8" s="107" t="s">
        <v>65</v>
      </c>
      <c r="AR8" s="107" t="s">
        <v>65</v>
      </c>
      <c r="AS8" s="91" t="s">
        <v>66</v>
      </c>
      <c r="AT8" s="28"/>
      <c r="AU8" s="28"/>
      <c r="AV8" s="44" t="s">
        <v>47</v>
      </c>
      <c r="AW8" s="28"/>
      <c r="AX8" s="41"/>
      <c r="AY8" s="40" t="s">
        <v>67</v>
      </c>
      <c r="AZ8" s="28"/>
      <c r="BA8" s="41"/>
      <c r="BB8" s="108" t="s">
        <v>75</v>
      </c>
      <c r="BC8" s="134"/>
      <c r="BD8" s="135"/>
      <c r="BE8" s="40" t="s">
        <v>6</v>
      </c>
      <c r="BF8" s="28"/>
      <c r="BG8" s="41"/>
      <c r="BH8" s="40" t="s">
        <v>68</v>
      </c>
      <c r="BI8" s="45"/>
      <c r="BJ8" s="28"/>
      <c r="BK8" s="107" t="s">
        <v>69</v>
      </c>
      <c r="BL8" s="34"/>
    </row>
    <row r="9" spans="1:64" s="35" customFormat="1" ht="18" customHeight="1">
      <c r="A9" s="21"/>
      <c r="B9" s="26"/>
      <c r="C9" s="26"/>
      <c r="D9" s="28"/>
      <c r="E9" s="24"/>
      <c r="F9" s="26"/>
      <c r="G9" s="23"/>
      <c r="H9" s="40"/>
      <c r="I9" s="24"/>
      <c r="J9" s="42"/>
      <c r="K9" s="24"/>
      <c r="L9" s="90"/>
      <c r="M9" s="24"/>
      <c r="N9" s="47"/>
      <c r="O9" s="24"/>
      <c r="P9" s="26"/>
      <c r="Q9" s="24"/>
      <c r="R9" s="109"/>
      <c r="S9" s="24"/>
      <c r="T9" s="26"/>
      <c r="U9" s="24"/>
      <c r="V9" s="26"/>
      <c r="W9" s="24"/>
      <c r="X9" s="98"/>
      <c r="Y9" s="106"/>
      <c r="Z9" s="26"/>
      <c r="AA9" s="42" t="s">
        <v>10</v>
      </c>
      <c r="AB9" s="26"/>
      <c r="AC9" s="42" t="s">
        <v>10</v>
      </c>
      <c r="AD9" s="46" t="s">
        <v>70</v>
      </c>
      <c r="AE9" s="28"/>
      <c r="AF9" s="42" t="s">
        <v>10</v>
      </c>
      <c r="AG9" s="46" t="s">
        <v>70</v>
      </c>
      <c r="AH9" s="26"/>
      <c r="AI9" s="42" t="s">
        <v>10</v>
      </c>
      <c r="AJ9" s="42" t="s">
        <v>70</v>
      </c>
      <c r="AK9" s="40"/>
      <c r="AL9" s="42" t="s">
        <v>10</v>
      </c>
      <c r="AM9" s="46" t="s">
        <v>70</v>
      </c>
      <c r="AN9" s="42"/>
      <c r="AO9" s="42" t="s">
        <v>10</v>
      </c>
      <c r="AP9" s="42" t="s">
        <v>70</v>
      </c>
      <c r="AQ9" s="106"/>
      <c r="AR9" s="106"/>
      <c r="AS9" s="90"/>
      <c r="AT9" s="42" t="s">
        <v>10</v>
      </c>
      <c r="AU9" s="42" t="s">
        <v>70</v>
      </c>
      <c r="AV9" s="47"/>
      <c r="AW9" s="42" t="s">
        <v>10</v>
      </c>
      <c r="AX9" s="46" t="s">
        <v>70</v>
      </c>
      <c r="AY9" s="26"/>
      <c r="AZ9" s="42" t="s">
        <v>10</v>
      </c>
      <c r="BA9" s="46" t="s">
        <v>70</v>
      </c>
      <c r="BB9" s="109"/>
      <c r="BC9" s="91" t="s">
        <v>10</v>
      </c>
      <c r="BD9" s="46" t="s">
        <v>70</v>
      </c>
      <c r="BE9" s="26"/>
      <c r="BF9" s="42" t="s">
        <v>10</v>
      </c>
      <c r="BG9" s="46" t="s">
        <v>70</v>
      </c>
      <c r="BH9" s="26"/>
      <c r="BI9" s="48" t="s">
        <v>10</v>
      </c>
      <c r="BJ9" s="42" t="s">
        <v>70</v>
      </c>
      <c r="BK9" s="106"/>
      <c r="BL9" s="34"/>
    </row>
    <row r="10" spans="1:64" ht="18" customHeight="1" thickBot="1">
      <c r="A10" s="49"/>
      <c r="B10" s="53" t="s">
        <v>11</v>
      </c>
      <c r="C10" s="53" t="s">
        <v>12</v>
      </c>
      <c r="D10" s="56" t="s">
        <v>14</v>
      </c>
      <c r="E10" s="50"/>
      <c r="F10" s="53" t="s">
        <v>16</v>
      </c>
      <c r="G10" s="51"/>
      <c r="H10" s="53" t="s">
        <v>18</v>
      </c>
      <c r="I10" s="50"/>
      <c r="J10" s="56" t="s">
        <v>20</v>
      </c>
      <c r="K10" s="50"/>
      <c r="L10" s="119" t="s">
        <v>22</v>
      </c>
      <c r="M10" s="50"/>
      <c r="N10" s="58" t="s">
        <v>24</v>
      </c>
      <c r="O10" s="50"/>
      <c r="P10" s="53" t="s">
        <v>26</v>
      </c>
      <c r="Q10" s="50"/>
      <c r="R10" s="110" t="s">
        <v>28</v>
      </c>
      <c r="S10" s="50"/>
      <c r="T10" s="53" t="s">
        <v>30</v>
      </c>
      <c r="U10" s="50"/>
      <c r="V10" s="53" t="s">
        <v>76</v>
      </c>
      <c r="W10" s="52" t="s">
        <v>79</v>
      </c>
      <c r="X10" s="78"/>
      <c r="Y10" s="118"/>
      <c r="Z10" s="53" t="s">
        <v>11</v>
      </c>
      <c r="AA10" s="54"/>
      <c r="AB10" s="53" t="s">
        <v>12</v>
      </c>
      <c r="AC10" s="54"/>
      <c r="AD10" s="55" t="s">
        <v>13</v>
      </c>
      <c r="AE10" s="56" t="s">
        <v>14</v>
      </c>
      <c r="AF10" s="54"/>
      <c r="AG10" s="55" t="s">
        <v>15</v>
      </c>
      <c r="AH10" s="53" t="s">
        <v>16</v>
      </c>
      <c r="AI10" s="54"/>
      <c r="AJ10" s="57" t="s">
        <v>17</v>
      </c>
      <c r="AK10" s="53" t="s">
        <v>18</v>
      </c>
      <c r="AL10" s="54"/>
      <c r="AM10" s="55" t="s">
        <v>19</v>
      </c>
      <c r="AN10" s="56" t="s">
        <v>20</v>
      </c>
      <c r="AO10" s="54"/>
      <c r="AP10" s="57" t="s">
        <v>21</v>
      </c>
      <c r="AQ10" s="118"/>
      <c r="AR10" s="116"/>
      <c r="AS10" s="119" t="s">
        <v>22</v>
      </c>
      <c r="AT10" s="54"/>
      <c r="AU10" s="55" t="s">
        <v>23</v>
      </c>
      <c r="AV10" s="58" t="s">
        <v>24</v>
      </c>
      <c r="AW10" s="54"/>
      <c r="AX10" s="55" t="s">
        <v>25</v>
      </c>
      <c r="AY10" s="53" t="s">
        <v>26</v>
      </c>
      <c r="AZ10" s="54"/>
      <c r="BA10" s="55" t="s">
        <v>27</v>
      </c>
      <c r="BB10" s="110" t="s">
        <v>28</v>
      </c>
      <c r="BC10" s="104"/>
      <c r="BD10" s="55" t="s">
        <v>29</v>
      </c>
      <c r="BE10" s="53" t="s">
        <v>30</v>
      </c>
      <c r="BF10" s="59"/>
      <c r="BG10" s="57" t="s">
        <v>31</v>
      </c>
      <c r="BH10" s="53" t="s">
        <v>76</v>
      </c>
      <c r="BI10" s="59"/>
      <c r="BJ10" s="57" t="s">
        <v>77</v>
      </c>
      <c r="BK10" s="118"/>
      <c r="BL10" s="15"/>
    </row>
    <row r="11" spans="1:64" ht="30.75" customHeight="1" thickTop="1">
      <c r="A11" s="77"/>
      <c r="B11" s="82"/>
      <c r="C11" s="136"/>
      <c r="D11" s="83"/>
      <c r="E11" s="79"/>
      <c r="F11" s="82"/>
      <c r="G11" s="80"/>
      <c r="H11" s="82"/>
      <c r="I11" s="79"/>
      <c r="J11" s="83"/>
      <c r="K11" s="79"/>
      <c r="L11" s="83"/>
      <c r="M11" s="79"/>
      <c r="N11" s="84"/>
      <c r="O11" s="79"/>
      <c r="P11" s="82"/>
      <c r="Q11" s="79"/>
      <c r="R11" s="111"/>
      <c r="S11" s="88"/>
      <c r="T11" s="82"/>
      <c r="U11" s="88"/>
      <c r="V11" s="82"/>
      <c r="W11" s="81"/>
      <c r="X11" s="78"/>
      <c r="Y11" s="116"/>
      <c r="Z11" s="82"/>
      <c r="AA11" s="74"/>
      <c r="AB11" s="82"/>
      <c r="AC11" s="74"/>
      <c r="AD11" s="75"/>
      <c r="AE11" s="83"/>
      <c r="AF11" s="74"/>
      <c r="AG11" s="75"/>
      <c r="AH11" s="82"/>
      <c r="AI11" s="74"/>
      <c r="AJ11" s="73"/>
      <c r="AK11" s="82"/>
      <c r="AL11" s="74"/>
      <c r="AM11" s="75"/>
      <c r="AN11" s="83"/>
      <c r="AO11" s="74"/>
      <c r="AP11" s="73"/>
      <c r="AQ11" s="116"/>
      <c r="AR11" s="114"/>
      <c r="AS11" s="83"/>
      <c r="AT11" s="74"/>
      <c r="AU11" s="75"/>
      <c r="AV11" s="84"/>
      <c r="AW11" s="74"/>
      <c r="AX11" s="75"/>
      <c r="AY11" s="82"/>
      <c r="AZ11" s="74"/>
      <c r="BA11" s="75"/>
      <c r="BB11" s="111"/>
      <c r="BC11" s="105"/>
      <c r="BD11" s="93"/>
      <c r="BE11" s="82"/>
      <c r="BF11" s="74"/>
      <c r="BG11" s="75"/>
      <c r="BH11" s="82"/>
      <c r="BI11" s="85"/>
      <c r="BJ11" s="73"/>
      <c r="BK11" s="114"/>
      <c r="BL11" s="15"/>
    </row>
    <row r="12" spans="1:64" s="66" customFormat="1" ht="45" customHeight="1">
      <c r="A12" s="60" t="s">
        <v>32</v>
      </c>
      <c r="B12" s="97">
        <v>108220182</v>
      </c>
      <c r="C12" s="97">
        <v>49757097</v>
      </c>
      <c r="D12" s="97">
        <v>23638387</v>
      </c>
      <c r="E12" s="61">
        <f>ROUND(D12/C12*100,((1)*-1)*-1)</f>
        <v>47.5</v>
      </c>
      <c r="F12" s="97">
        <v>19066701</v>
      </c>
      <c r="G12" s="62">
        <f>ROUND(F12/C12*100,1)</f>
        <v>38.3</v>
      </c>
      <c r="H12" s="97">
        <v>399116</v>
      </c>
      <c r="I12" s="61">
        <f aca="true" t="shared" si="0" ref="I12:I33">ROUND(H12/C12*100,1)</f>
        <v>0.8</v>
      </c>
      <c r="J12" s="97">
        <v>1597059</v>
      </c>
      <c r="K12" s="61">
        <f aca="true" t="shared" si="1" ref="K12:K33">ROUND(J12/C12*100,1)</f>
        <v>3.2</v>
      </c>
      <c r="L12" s="95">
        <v>91</v>
      </c>
      <c r="M12" s="61">
        <f>ROUND(L12/C12*100,1)</f>
        <v>0</v>
      </c>
      <c r="N12" s="100">
        <v>2550</v>
      </c>
      <c r="O12" s="61">
        <f aca="true" t="shared" si="2" ref="O12:O31">ROUND(N12/C12*100,1)</f>
        <v>0</v>
      </c>
      <c r="P12" s="100">
        <v>105115</v>
      </c>
      <c r="Q12" s="61">
        <f>ROUND(P12/C12*100,((1)*-1)*-1)</f>
        <v>0.2</v>
      </c>
      <c r="R12" s="96">
        <v>1422125</v>
      </c>
      <c r="S12" s="61">
        <f>ROUND(R12/C12*100,((1)*-1)*-1)</f>
        <v>2.9</v>
      </c>
      <c r="T12" s="100">
        <v>3474539</v>
      </c>
      <c r="U12" s="61">
        <f>ROUND(T12/C12*100,((1)*-1)*-1)</f>
        <v>7</v>
      </c>
      <c r="V12" s="97">
        <v>80893</v>
      </c>
      <c r="W12" s="61">
        <f>ROUND(V12/C12*100,((1)*-1)*-1)</f>
        <v>0.2</v>
      </c>
      <c r="X12" s="89"/>
      <c r="Y12" s="72" t="s">
        <v>32</v>
      </c>
      <c r="Z12" s="97">
        <v>105700243</v>
      </c>
      <c r="AA12" s="62">
        <v>97.7</v>
      </c>
      <c r="AB12" s="97">
        <v>50197482</v>
      </c>
      <c r="AC12" s="62">
        <v>100.9</v>
      </c>
      <c r="AD12" s="61">
        <v>47.5</v>
      </c>
      <c r="AE12" s="97">
        <v>23568039</v>
      </c>
      <c r="AF12" s="62">
        <v>99.7</v>
      </c>
      <c r="AG12" s="61">
        <v>47</v>
      </c>
      <c r="AH12" s="97">
        <v>19223376</v>
      </c>
      <c r="AI12" s="62">
        <v>100.8</v>
      </c>
      <c r="AJ12" s="62">
        <v>38.3</v>
      </c>
      <c r="AK12" s="97">
        <v>407593</v>
      </c>
      <c r="AL12" s="62">
        <v>102.1</v>
      </c>
      <c r="AM12" s="61">
        <v>0.8</v>
      </c>
      <c r="AN12" s="97">
        <v>1828843</v>
      </c>
      <c r="AO12" s="62">
        <v>114.5</v>
      </c>
      <c r="AP12" s="62">
        <v>3.6</v>
      </c>
      <c r="AQ12" s="72" t="s">
        <v>32</v>
      </c>
      <c r="AR12" s="72" t="s">
        <v>32</v>
      </c>
      <c r="AS12" s="95">
        <v>37</v>
      </c>
      <c r="AT12" s="63">
        <v>40.7</v>
      </c>
      <c r="AU12" s="64">
        <v>0</v>
      </c>
      <c r="AV12" s="100">
        <v>19779</v>
      </c>
      <c r="AW12" s="63">
        <v>775.6</v>
      </c>
      <c r="AX12" s="64">
        <v>0</v>
      </c>
      <c r="AY12" s="100">
        <v>111590</v>
      </c>
      <c r="AZ12" s="63">
        <v>106.2</v>
      </c>
      <c r="BA12" s="64">
        <v>0.2</v>
      </c>
      <c r="BB12" s="96">
        <v>1466665</v>
      </c>
      <c r="BC12" s="92">
        <v>103.1</v>
      </c>
      <c r="BD12" s="64">
        <v>2.9</v>
      </c>
      <c r="BE12" s="100">
        <v>3571560</v>
      </c>
      <c r="BF12" s="63">
        <v>102.8</v>
      </c>
      <c r="BG12" s="64">
        <v>7.1</v>
      </c>
      <c r="BH12" s="97">
        <v>0</v>
      </c>
      <c r="BI12" s="63" t="s">
        <v>89</v>
      </c>
      <c r="BJ12" s="63" t="s">
        <v>89</v>
      </c>
      <c r="BK12" s="72" t="s">
        <v>32</v>
      </c>
      <c r="BL12" s="65"/>
    </row>
    <row r="13" spans="1:64" s="66" customFormat="1" ht="45" customHeight="1">
      <c r="A13" s="60" t="s">
        <v>33</v>
      </c>
      <c r="B13" s="97">
        <v>40809138</v>
      </c>
      <c r="C13" s="97">
        <v>16649209</v>
      </c>
      <c r="D13" s="97">
        <v>6920120</v>
      </c>
      <c r="E13" s="61">
        <f aca="true" t="shared" si="3" ref="E13:E33">ROUND(D13/C13*100,((1)*-1)*-1)</f>
        <v>41.6</v>
      </c>
      <c r="F13" s="97">
        <v>7568497</v>
      </c>
      <c r="G13" s="62">
        <f aca="true" t="shared" si="4" ref="G13:G32">ROUND(F13/C13*100,1)</f>
        <v>45.5</v>
      </c>
      <c r="H13" s="97">
        <v>211241</v>
      </c>
      <c r="I13" s="61">
        <f t="shared" si="0"/>
        <v>1.3</v>
      </c>
      <c r="J13" s="97">
        <v>684766</v>
      </c>
      <c r="K13" s="61">
        <f t="shared" si="1"/>
        <v>4.1</v>
      </c>
      <c r="L13" s="100">
        <v>0</v>
      </c>
      <c r="M13" s="61">
        <f aca="true" t="shared" si="5" ref="M13:M31">ROUND(L13/C13*100,1)</f>
        <v>0</v>
      </c>
      <c r="N13" s="100">
        <v>0</v>
      </c>
      <c r="O13" s="61">
        <f t="shared" si="2"/>
        <v>0</v>
      </c>
      <c r="P13" s="100">
        <v>4810</v>
      </c>
      <c r="Q13" s="61">
        <f aca="true" t="shared" si="6" ref="Q13:Q24">ROUND(P13/C13*100,((1)*-1)*-1)</f>
        <v>0</v>
      </c>
      <c r="R13" s="96">
        <v>0</v>
      </c>
      <c r="S13" s="61">
        <f aca="true" t="shared" si="7" ref="S13:S33">ROUND(R13/C13*100,((1)*-1)*-1)</f>
        <v>0</v>
      </c>
      <c r="T13" s="100">
        <v>1238574</v>
      </c>
      <c r="U13" s="61">
        <f aca="true" t="shared" si="8" ref="U13:U24">ROUND(T13/C13*100,((1)*-1)*-1)</f>
        <v>7.4</v>
      </c>
      <c r="V13" s="97">
        <v>26548</v>
      </c>
      <c r="W13" s="61">
        <f aca="true" t="shared" si="9" ref="W13:W18">ROUND(V13/C13*100,((1)*-1)*-1)</f>
        <v>0.2</v>
      </c>
      <c r="X13" s="89"/>
      <c r="Y13" s="72" t="s">
        <v>33</v>
      </c>
      <c r="Z13" s="97">
        <v>40225190</v>
      </c>
      <c r="AA13" s="62">
        <v>98.6</v>
      </c>
      <c r="AB13" s="97">
        <v>17029676</v>
      </c>
      <c r="AC13" s="62">
        <v>102.3</v>
      </c>
      <c r="AD13" s="61">
        <v>42.3</v>
      </c>
      <c r="AE13" s="97">
        <v>7124006</v>
      </c>
      <c r="AF13" s="62">
        <v>102.9</v>
      </c>
      <c r="AG13" s="61">
        <v>41.8</v>
      </c>
      <c r="AH13" s="97">
        <v>7629530</v>
      </c>
      <c r="AI13" s="62">
        <v>100.8</v>
      </c>
      <c r="AJ13" s="62">
        <v>44.8</v>
      </c>
      <c r="AK13" s="97">
        <v>216474</v>
      </c>
      <c r="AL13" s="62">
        <v>102.5</v>
      </c>
      <c r="AM13" s="61">
        <v>1.3</v>
      </c>
      <c r="AN13" s="97">
        <v>776758</v>
      </c>
      <c r="AO13" s="62">
        <v>113.4</v>
      </c>
      <c r="AP13" s="62">
        <v>4.6</v>
      </c>
      <c r="AQ13" s="72" t="s">
        <v>33</v>
      </c>
      <c r="AR13" s="72" t="s">
        <v>33</v>
      </c>
      <c r="AS13" s="100">
        <v>0</v>
      </c>
      <c r="AT13" s="63" t="s">
        <v>89</v>
      </c>
      <c r="AU13" s="63" t="s">
        <v>89</v>
      </c>
      <c r="AV13" s="100">
        <v>0</v>
      </c>
      <c r="AW13" s="63" t="s">
        <v>89</v>
      </c>
      <c r="AX13" s="64" t="s">
        <v>89</v>
      </c>
      <c r="AY13" s="100">
        <v>4918</v>
      </c>
      <c r="AZ13" s="63">
        <v>102.2</v>
      </c>
      <c r="BA13" s="64">
        <v>0</v>
      </c>
      <c r="BB13" s="96">
        <v>0</v>
      </c>
      <c r="BC13" s="92" t="s">
        <v>89</v>
      </c>
      <c r="BD13" s="64" t="s">
        <v>89</v>
      </c>
      <c r="BE13" s="100">
        <v>1277990</v>
      </c>
      <c r="BF13" s="63">
        <v>103.2</v>
      </c>
      <c r="BG13" s="64">
        <v>7.5</v>
      </c>
      <c r="BH13" s="97">
        <v>26637</v>
      </c>
      <c r="BI13" s="63">
        <v>100.3</v>
      </c>
      <c r="BJ13" s="63">
        <v>0.2</v>
      </c>
      <c r="BK13" s="72" t="s">
        <v>33</v>
      </c>
      <c r="BL13" s="65"/>
    </row>
    <row r="14" spans="1:64" s="66" customFormat="1" ht="45" customHeight="1">
      <c r="A14" s="60" t="s">
        <v>34</v>
      </c>
      <c r="B14" s="97">
        <v>65776163</v>
      </c>
      <c r="C14" s="97">
        <v>18424005</v>
      </c>
      <c r="D14" s="97">
        <v>8354181</v>
      </c>
      <c r="E14" s="61">
        <f t="shared" si="3"/>
        <v>45.3</v>
      </c>
      <c r="F14" s="97">
        <v>8379869</v>
      </c>
      <c r="G14" s="62">
        <f t="shared" si="4"/>
        <v>45.5</v>
      </c>
      <c r="H14" s="97">
        <v>284180</v>
      </c>
      <c r="I14" s="61">
        <f t="shared" si="0"/>
        <v>1.5</v>
      </c>
      <c r="J14" s="97">
        <v>690742</v>
      </c>
      <c r="K14" s="61">
        <f t="shared" si="1"/>
        <v>3.7</v>
      </c>
      <c r="L14" s="100">
        <v>0</v>
      </c>
      <c r="M14" s="61">
        <f t="shared" si="5"/>
        <v>0</v>
      </c>
      <c r="N14" s="100">
        <v>0</v>
      </c>
      <c r="O14" s="61">
        <f t="shared" si="2"/>
        <v>0</v>
      </c>
      <c r="P14" s="100">
        <v>39695</v>
      </c>
      <c r="Q14" s="61">
        <f t="shared" si="6"/>
        <v>0.2</v>
      </c>
      <c r="R14" s="96">
        <v>0</v>
      </c>
      <c r="S14" s="61">
        <f t="shared" si="7"/>
        <v>0</v>
      </c>
      <c r="T14" s="100">
        <v>664354</v>
      </c>
      <c r="U14" s="61">
        <f t="shared" si="8"/>
        <v>3.6</v>
      </c>
      <c r="V14" s="97">
        <v>0</v>
      </c>
      <c r="W14" s="61">
        <f t="shared" si="9"/>
        <v>0</v>
      </c>
      <c r="X14" s="89"/>
      <c r="Y14" s="72" t="s">
        <v>34</v>
      </c>
      <c r="Z14" s="97">
        <v>55596300</v>
      </c>
      <c r="AA14" s="62">
        <v>84.5</v>
      </c>
      <c r="AB14" s="97">
        <v>18296131</v>
      </c>
      <c r="AC14" s="62">
        <v>99.3</v>
      </c>
      <c r="AD14" s="61">
        <v>32.9</v>
      </c>
      <c r="AE14" s="97">
        <v>8025313</v>
      </c>
      <c r="AF14" s="62">
        <v>96.1</v>
      </c>
      <c r="AG14" s="61">
        <v>43.9</v>
      </c>
      <c r="AH14" s="97">
        <v>8433612</v>
      </c>
      <c r="AI14" s="62">
        <v>100.6</v>
      </c>
      <c r="AJ14" s="62">
        <v>46.1</v>
      </c>
      <c r="AK14" s="97">
        <v>288693</v>
      </c>
      <c r="AL14" s="62">
        <v>101.6</v>
      </c>
      <c r="AM14" s="61">
        <v>1.6</v>
      </c>
      <c r="AN14" s="97">
        <v>798028</v>
      </c>
      <c r="AO14" s="62">
        <v>115.5</v>
      </c>
      <c r="AP14" s="62">
        <v>4.4</v>
      </c>
      <c r="AQ14" s="72" t="s">
        <v>34</v>
      </c>
      <c r="AR14" s="72" t="s">
        <v>34</v>
      </c>
      <c r="AS14" s="100">
        <v>0</v>
      </c>
      <c r="AT14" s="63" t="s">
        <v>89</v>
      </c>
      <c r="AU14" s="63" t="s">
        <v>89</v>
      </c>
      <c r="AV14" s="100">
        <v>0</v>
      </c>
      <c r="AW14" s="63" t="s">
        <v>89</v>
      </c>
      <c r="AX14" s="64" t="s">
        <v>89</v>
      </c>
      <c r="AY14" s="100">
        <v>45029</v>
      </c>
      <c r="AZ14" s="63">
        <v>113.4</v>
      </c>
      <c r="BA14" s="64">
        <v>0.2</v>
      </c>
      <c r="BB14" s="96">
        <v>0</v>
      </c>
      <c r="BC14" s="63" t="s">
        <v>89</v>
      </c>
      <c r="BD14" s="64" t="s">
        <v>89</v>
      </c>
      <c r="BE14" s="100">
        <v>705456</v>
      </c>
      <c r="BF14" s="63">
        <v>106.2</v>
      </c>
      <c r="BG14" s="64">
        <v>3.9</v>
      </c>
      <c r="BH14" s="97">
        <v>0</v>
      </c>
      <c r="BI14" s="63" t="s">
        <v>83</v>
      </c>
      <c r="BJ14" s="63" t="s">
        <v>89</v>
      </c>
      <c r="BK14" s="72" t="s">
        <v>34</v>
      </c>
      <c r="BL14" s="65"/>
    </row>
    <row r="15" spans="1:64" s="66" customFormat="1" ht="45" customHeight="1">
      <c r="A15" s="60" t="s">
        <v>35</v>
      </c>
      <c r="B15" s="97">
        <v>30055273</v>
      </c>
      <c r="C15" s="97">
        <v>10613059</v>
      </c>
      <c r="D15" s="97">
        <v>4557116</v>
      </c>
      <c r="E15" s="61">
        <f t="shared" si="3"/>
        <v>42.9</v>
      </c>
      <c r="F15" s="97">
        <v>4908334</v>
      </c>
      <c r="G15" s="62">
        <f t="shared" si="4"/>
        <v>46.2</v>
      </c>
      <c r="H15" s="97">
        <v>167189</v>
      </c>
      <c r="I15" s="61">
        <f t="shared" si="0"/>
        <v>1.6</v>
      </c>
      <c r="J15" s="97">
        <v>418562</v>
      </c>
      <c r="K15" s="61">
        <f t="shared" si="1"/>
        <v>3.9</v>
      </c>
      <c r="L15" s="100">
        <v>0</v>
      </c>
      <c r="M15" s="61">
        <f t="shared" si="5"/>
        <v>0</v>
      </c>
      <c r="N15" s="100">
        <v>0</v>
      </c>
      <c r="O15" s="61">
        <f t="shared" si="2"/>
        <v>0</v>
      </c>
      <c r="P15" s="100">
        <v>11450</v>
      </c>
      <c r="Q15" s="61">
        <f t="shared" si="6"/>
        <v>0.1</v>
      </c>
      <c r="R15" s="96">
        <v>0</v>
      </c>
      <c r="S15" s="61">
        <f t="shared" si="7"/>
        <v>0</v>
      </c>
      <c r="T15" s="100">
        <v>538431</v>
      </c>
      <c r="U15" s="61">
        <f t="shared" si="8"/>
        <v>5.1</v>
      </c>
      <c r="V15" s="97">
        <v>18730</v>
      </c>
      <c r="W15" s="61">
        <f>ROUND(V15/C15*100,((1)*-1)*-1)</f>
        <v>0.2</v>
      </c>
      <c r="X15" s="89"/>
      <c r="Y15" s="72" t="s">
        <v>35</v>
      </c>
      <c r="Z15" s="97">
        <v>29067250</v>
      </c>
      <c r="AA15" s="62">
        <v>96.7</v>
      </c>
      <c r="AB15" s="97">
        <v>10823861</v>
      </c>
      <c r="AC15" s="62">
        <v>102</v>
      </c>
      <c r="AD15" s="61">
        <v>37.2</v>
      </c>
      <c r="AE15" s="97">
        <v>4679438</v>
      </c>
      <c r="AF15" s="62">
        <v>102.7</v>
      </c>
      <c r="AG15" s="61">
        <v>43.2</v>
      </c>
      <c r="AH15" s="97">
        <v>4938687</v>
      </c>
      <c r="AI15" s="62">
        <v>100.6</v>
      </c>
      <c r="AJ15" s="62">
        <v>45.6</v>
      </c>
      <c r="AK15" s="97">
        <v>168784</v>
      </c>
      <c r="AL15" s="62">
        <v>101</v>
      </c>
      <c r="AM15" s="61">
        <v>1.6</v>
      </c>
      <c r="AN15" s="97">
        <v>468484</v>
      </c>
      <c r="AO15" s="62">
        <v>111.9</v>
      </c>
      <c r="AP15" s="62">
        <v>4.3</v>
      </c>
      <c r="AQ15" s="72" t="s">
        <v>35</v>
      </c>
      <c r="AR15" s="72" t="s">
        <v>35</v>
      </c>
      <c r="AS15" s="100">
        <v>0</v>
      </c>
      <c r="AT15" s="63" t="s">
        <v>89</v>
      </c>
      <c r="AU15" s="63" t="s">
        <v>89</v>
      </c>
      <c r="AV15" s="100">
        <v>0</v>
      </c>
      <c r="AW15" s="63" t="s">
        <v>89</v>
      </c>
      <c r="AX15" s="64" t="s">
        <v>89</v>
      </c>
      <c r="AY15" s="100">
        <v>11931</v>
      </c>
      <c r="AZ15" s="63">
        <v>104.2</v>
      </c>
      <c r="BA15" s="64">
        <v>0.1</v>
      </c>
      <c r="BB15" s="96">
        <v>0</v>
      </c>
      <c r="BC15" s="63" t="s">
        <v>89</v>
      </c>
      <c r="BD15" s="64" t="s">
        <v>89</v>
      </c>
      <c r="BE15" s="100">
        <v>556537</v>
      </c>
      <c r="BF15" s="63">
        <v>103.4</v>
      </c>
      <c r="BG15" s="64">
        <v>5.1</v>
      </c>
      <c r="BH15" s="97">
        <v>18629</v>
      </c>
      <c r="BI15" s="63">
        <v>99.5</v>
      </c>
      <c r="BJ15" s="63">
        <v>0.2</v>
      </c>
      <c r="BK15" s="72" t="s">
        <v>35</v>
      </c>
      <c r="BL15" s="65"/>
    </row>
    <row r="16" spans="1:64" s="66" customFormat="1" ht="45" customHeight="1">
      <c r="A16" s="60" t="s">
        <v>36</v>
      </c>
      <c r="B16" s="97">
        <v>40880457</v>
      </c>
      <c r="C16" s="97">
        <v>20480529</v>
      </c>
      <c r="D16" s="97">
        <v>9009110</v>
      </c>
      <c r="E16" s="61">
        <f t="shared" si="3"/>
        <v>44</v>
      </c>
      <c r="F16" s="97">
        <v>9082823</v>
      </c>
      <c r="G16" s="62">
        <f t="shared" si="4"/>
        <v>44.3</v>
      </c>
      <c r="H16" s="97">
        <v>160065</v>
      </c>
      <c r="I16" s="61">
        <f t="shared" si="0"/>
        <v>0.8</v>
      </c>
      <c r="J16" s="97">
        <v>748956</v>
      </c>
      <c r="K16" s="61">
        <f t="shared" si="1"/>
        <v>3.7</v>
      </c>
      <c r="L16" s="100">
        <v>0</v>
      </c>
      <c r="M16" s="61">
        <f t="shared" si="5"/>
        <v>0</v>
      </c>
      <c r="N16" s="100">
        <v>0</v>
      </c>
      <c r="O16" s="61">
        <f t="shared" si="2"/>
        <v>0</v>
      </c>
      <c r="P16" s="100">
        <v>0</v>
      </c>
      <c r="Q16" s="61">
        <f t="shared" si="6"/>
        <v>0</v>
      </c>
      <c r="R16" s="96">
        <v>0</v>
      </c>
      <c r="S16" s="61">
        <f t="shared" si="7"/>
        <v>0</v>
      </c>
      <c r="T16" s="100">
        <v>1430723</v>
      </c>
      <c r="U16" s="61">
        <f t="shared" si="8"/>
        <v>7</v>
      </c>
      <c r="V16" s="97">
        <v>31468</v>
      </c>
      <c r="W16" s="61">
        <f t="shared" si="9"/>
        <v>0.2</v>
      </c>
      <c r="X16" s="89"/>
      <c r="Y16" s="72" t="s">
        <v>36</v>
      </c>
      <c r="Z16" s="97">
        <v>42212178</v>
      </c>
      <c r="AA16" s="62">
        <v>103.3</v>
      </c>
      <c r="AB16" s="97">
        <v>21132581</v>
      </c>
      <c r="AC16" s="62">
        <v>103.2</v>
      </c>
      <c r="AD16" s="61">
        <v>50.1</v>
      </c>
      <c r="AE16" s="97">
        <v>9246182</v>
      </c>
      <c r="AF16" s="62">
        <v>102.6</v>
      </c>
      <c r="AG16" s="61">
        <v>43.8</v>
      </c>
      <c r="AH16" s="97">
        <v>9322914</v>
      </c>
      <c r="AI16" s="62">
        <v>102.6</v>
      </c>
      <c r="AJ16" s="62">
        <v>44.1</v>
      </c>
      <c r="AK16" s="97">
        <v>169172</v>
      </c>
      <c r="AL16" s="62">
        <v>105.7</v>
      </c>
      <c r="AM16" s="61">
        <v>0.8</v>
      </c>
      <c r="AN16" s="97">
        <v>861415</v>
      </c>
      <c r="AO16" s="62">
        <v>115</v>
      </c>
      <c r="AP16" s="62">
        <v>4.1</v>
      </c>
      <c r="AQ16" s="72" t="s">
        <v>36</v>
      </c>
      <c r="AR16" s="72" t="s">
        <v>36</v>
      </c>
      <c r="AS16" s="100">
        <v>0</v>
      </c>
      <c r="AT16" s="63" t="s">
        <v>89</v>
      </c>
      <c r="AU16" s="63" t="s">
        <v>89</v>
      </c>
      <c r="AV16" s="100">
        <v>0</v>
      </c>
      <c r="AW16" s="63" t="s">
        <v>89</v>
      </c>
      <c r="AX16" s="64" t="s">
        <v>89</v>
      </c>
      <c r="AY16" s="100">
        <v>0</v>
      </c>
      <c r="AZ16" s="63" t="s">
        <v>89</v>
      </c>
      <c r="BA16" s="64" t="s">
        <v>89</v>
      </c>
      <c r="BB16" s="96">
        <v>0</v>
      </c>
      <c r="BC16" s="63" t="s">
        <v>89</v>
      </c>
      <c r="BD16" s="64" t="s">
        <v>89</v>
      </c>
      <c r="BE16" s="100">
        <v>1532898</v>
      </c>
      <c r="BF16" s="63">
        <v>107.1</v>
      </c>
      <c r="BG16" s="64">
        <v>7.3</v>
      </c>
      <c r="BH16" s="97">
        <v>0</v>
      </c>
      <c r="BI16" s="63" t="s">
        <v>89</v>
      </c>
      <c r="BJ16" s="63" t="s">
        <v>89</v>
      </c>
      <c r="BK16" s="72" t="s">
        <v>36</v>
      </c>
      <c r="BL16" s="65"/>
    </row>
    <row r="17" spans="1:64" s="66" customFormat="1" ht="45" customHeight="1">
      <c r="A17" s="60" t="s">
        <v>37</v>
      </c>
      <c r="B17" s="97">
        <v>26138877</v>
      </c>
      <c r="C17" s="97">
        <v>11886159</v>
      </c>
      <c r="D17" s="97">
        <v>5423971</v>
      </c>
      <c r="E17" s="61">
        <f t="shared" si="3"/>
        <v>45.6</v>
      </c>
      <c r="F17" s="97">
        <v>5335974</v>
      </c>
      <c r="G17" s="62">
        <f t="shared" si="4"/>
        <v>44.9</v>
      </c>
      <c r="H17" s="97">
        <v>128455</v>
      </c>
      <c r="I17" s="61">
        <f t="shared" si="0"/>
        <v>1.1</v>
      </c>
      <c r="J17" s="97">
        <v>424359</v>
      </c>
      <c r="K17" s="61">
        <f t="shared" si="1"/>
        <v>3.6</v>
      </c>
      <c r="L17" s="100">
        <v>0</v>
      </c>
      <c r="M17" s="61">
        <f t="shared" si="5"/>
        <v>0</v>
      </c>
      <c r="N17" s="100">
        <v>0</v>
      </c>
      <c r="O17" s="61">
        <f t="shared" si="2"/>
        <v>0</v>
      </c>
      <c r="P17" s="100">
        <v>912</v>
      </c>
      <c r="Q17" s="61">
        <f t="shared" si="6"/>
        <v>0</v>
      </c>
      <c r="R17" s="96">
        <v>0</v>
      </c>
      <c r="S17" s="61">
        <f t="shared" si="7"/>
        <v>0</v>
      </c>
      <c r="T17" s="100">
        <v>560485</v>
      </c>
      <c r="U17" s="61">
        <f t="shared" si="8"/>
        <v>4.7</v>
      </c>
      <c r="V17" s="97">
        <v>0</v>
      </c>
      <c r="W17" s="61">
        <f t="shared" si="9"/>
        <v>0</v>
      </c>
      <c r="X17" s="89"/>
      <c r="Y17" s="72" t="s">
        <v>37</v>
      </c>
      <c r="Z17" s="97">
        <v>26858329</v>
      </c>
      <c r="AA17" s="62">
        <v>102.8</v>
      </c>
      <c r="AB17" s="97">
        <v>12139385</v>
      </c>
      <c r="AC17" s="62">
        <v>102.1</v>
      </c>
      <c r="AD17" s="61">
        <v>45.2</v>
      </c>
      <c r="AE17" s="97">
        <v>5571835</v>
      </c>
      <c r="AF17" s="62">
        <v>102.7</v>
      </c>
      <c r="AG17" s="61">
        <v>45.9</v>
      </c>
      <c r="AH17" s="97">
        <v>5352725</v>
      </c>
      <c r="AI17" s="62">
        <v>100.3</v>
      </c>
      <c r="AJ17" s="62">
        <v>44.1</v>
      </c>
      <c r="AK17" s="97">
        <v>131076</v>
      </c>
      <c r="AL17" s="62">
        <v>102</v>
      </c>
      <c r="AM17" s="61">
        <v>1.1</v>
      </c>
      <c r="AN17" s="97">
        <v>502007</v>
      </c>
      <c r="AO17" s="62">
        <v>118.3</v>
      </c>
      <c r="AP17" s="62">
        <v>4.1</v>
      </c>
      <c r="AQ17" s="72" t="s">
        <v>37</v>
      </c>
      <c r="AR17" s="72" t="s">
        <v>37</v>
      </c>
      <c r="AS17" s="100">
        <v>0</v>
      </c>
      <c r="AT17" s="63" t="s">
        <v>89</v>
      </c>
      <c r="AU17" s="63" t="s">
        <v>89</v>
      </c>
      <c r="AV17" s="100">
        <v>0</v>
      </c>
      <c r="AW17" s="63" t="s">
        <v>89</v>
      </c>
      <c r="AX17" s="64" t="s">
        <v>89</v>
      </c>
      <c r="AY17" s="100">
        <v>782</v>
      </c>
      <c r="AZ17" s="63">
        <v>85.7</v>
      </c>
      <c r="BA17" s="64">
        <v>0</v>
      </c>
      <c r="BB17" s="96">
        <v>0</v>
      </c>
      <c r="BC17" s="63" t="s">
        <v>89</v>
      </c>
      <c r="BD17" s="64" t="s">
        <v>89</v>
      </c>
      <c r="BE17" s="100">
        <v>580960</v>
      </c>
      <c r="BF17" s="63">
        <v>103.7</v>
      </c>
      <c r="BG17" s="64">
        <v>4.8</v>
      </c>
      <c r="BH17" s="97">
        <v>0</v>
      </c>
      <c r="BI17" s="63" t="s">
        <v>89</v>
      </c>
      <c r="BJ17" s="63" t="s">
        <v>89</v>
      </c>
      <c r="BK17" s="72" t="s">
        <v>37</v>
      </c>
      <c r="BL17" s="65"/>
    </row>
    <row r="18" spans="1:64" s="66" customFormat="1" ht="45" customHeight="1">
      <c r="A18" s="60" t="s">
        <v>39</v>
      </c>
      <c r="B18" s="97">
        <v>33138939</v>
      </c>
      <c r="C18" s="97">
        <v>11619811</v>
      </c>
      <c r="D18" s="97">
        <v>4897300</v>
      </c>
      <c r="E18" s="61">
        <f t="shared" si="3"/>
        <v>42.1</v>
      </c>
      <c r="F18" s="97">
        <v>5287297</v>
      </c>
      <c r="G18" s="62">
        <f t="shared" si="4"/>
        <v>45.5</v>
      </c>
      <c r="H18" s="97">
        <v>109777</v>
      </c>
      <c r="I18" s="61">
        <f t="shared" si="0"/>
        <v>0.9</v>
      </c>
      <c r="J18" s="97">
        <v>736692</v>
      </c>
      <c r="K18" s="61">
        <f t="shared" si="1"/>
        <v>6.3</v>
      </c>
      <c r="L18" s="100">
        <v>0</v>
      </c>
      <c r="M18" s="61">
        <f t="shared" si="5"/>
        <v>0</v>
      </c>
      <c r="N18" s="100">
        <v>0</v>
      </c>
      <c r="O18" s="61">
        <f t="shared" si="2"/>
        <v>0</v>
      </c>
      <c r="P18" s="100">
        <v>0</v>
      </c>
      <c r="Q18" s="61">
        <f t="shared" si="6"/>
        <v>0</v>
      </c>
      <c r="R18" s="96">
        <v>0</v>
      </c>
      <c r="S18" s="61">
        <f t="shared" si="7"/>
        <v>0</v>
      </c>
      <c r="T18" s="100">
        <v>579991</v>
      </c>
      <c r="U18" s="61">
        <f t="shared" si="8"/>
        <v>5</v>
      </c>
      <c r="V18" s="97">
        <v>17193</v>
      </c>
      <c r="W18" s="61">
        <f t="shared" si="9"/>
        <v>0.1</v>
      </c>
      <c r="X18" s="89"/>
      <c r="Y18" s="72" t="s">
        <v>60</v>
      </c>
      <c r="Z18" s="97">
        <v>28150179</v>
      </c>
      <c r="AA18" s="62">
        <v>84.9</v>
      </c>
      <c r="AB18" s="97">
        <v>11997909</v>
      </c>
      <c r="AC18" s="62">
        <v>103.3</v>
      </c>
      <c r="AD18" s="61">
        <v>42.6</v>
      </c>
      <c r="AE18" s="97">
        <v>5129227</v>
      </c>
      <c r="AF18" s="62">
        <v>104.7</v>
      </c>
      <c r="AG18" s="61">
        <v>42.8</v>
      </c>
      <c r="AH18" s="97">
        <v>5334682</v>
      </c>
      <c r="AI18" s="62">
        <v>100.9</v>
      </c>
      <c r="AJ18" s="62">
        <v>44.5</v>
      </c>
      <c r="AK18" s="97">
        <v>113203</v>
      </c>
      <c r="AL18" s="62">
        <v>103.1</v>
      </c>
      <c r="AM18" s="61">
        <v>0.9</v>
      </c>
      <c r="AN18" s="97">
        <v>819313</v>
      </c>
      <c r="AO18" s="62">
        <v>111.2</v>
      </c>
      <c r="AP18" s="62">
        <v>6.8</v>
      </c>
      <c r="AQ18" s="72" t="s">
        <v>60</v>
      </c>
      <c r="AR18" s="72" t="s">
        <v>60</v>
      </c>
      <c r="AS18" s="100">
        <v>0</v>
      </c>
      <c r="AT18" s="63" t="s">
        <v>89</v>
      </c>
      <c r="AU18" s="63" t="s">
        <v>89</v>
      </c>
      <c r="AV18" s="100">
        <v>0</v>
      </c>
      <c r="AW18" s="63" t="s">
        <v>89</v>
      </c>
      <c r="AX18" s="64" t="s">
        <v>89</v>
      </c>
      <c r="AY18" s="100">
        <v>0</v>
      </c>
      <c r="AZ18" s="63" t="s">
        <v>89</v>
      </c>
      <c r="BA18" s="64" t="s">
        <v>89</v>
      </c>
      <c r="BB18" s="96">
        <v>0</v>
      </c>
      <c r="BC18" s="63" t="s">
        <v>89</v>
      </c>
      <c r="BD18" s="64" t="s">
        <v>89</v>
      </c>
      <c r="BE18" s="100">
        <v>601484</v>
      </c>
      <c r="BF18" s="63">
        <v>103.7</v>
      </c>
      <c r="BG18" s="64">
        <v>5</v>
      </c>
      <c r="BH18" s="97">
        <v>17758</v>
      </c>
      <c r="BI18" s="63">
        <v>103.3</v>
      </c>
      <c r="BJ18" s="63">
        <v>0.1</v>
      </c>
      <c r="BK18" s="72" t="s">
        <v>60</v>
      </c>
      <c r="BL18" s="65"/>
    </row>
    <row r="19" spans="1:64" s="66" customFormat="1" ht="45" customHeight="1">
      <c r="A19" s="60" t="s">
        <v>49</v>
      </c>
      <c r="B19" s="97">
        <v>34822019</v>
      </c>
      <c r="C19" s="97">
        <v>13773962</v>
      </c>
      <c r="D19" s="97">
        <v>5581838</v>
      </c>
      <c r="E19" s="61">
        <f t="shared" si="3"/>
        <v>40.5</v>
      </c>
      <c r="F19" s="97">
        <v>7413706</v>
      </c>
      <c r="G19" s="62">
        <f t="shared" si="4"/>
        <v>53.8</v>
      </c>
      <c r="H19" s="97">
        <v>209850</v>
      </c>
      <c r="I19" s="61">
        <f t="shared" si="0"/>
        <v>1.5</v>
      </c>
      <c r="J19" s="97">
        <v>551144</v>
      </c>
      <c r="K19" s="61">
        <f t="shared" si="1"/>
        <v>4</v>
      </c>
      <c r="L19" s="100">
        <v>1151</v>
      </c>
      <c r="M19" s="61">
        <f t="shared" si="5"/>
        <v>0</v>
      </c>
      <c r="N19" s="100">
        <v>0</v>
      </c>
      <c r="O19" s="61">
        <f t="shared" si="2"/>
        <v>0</v>
      </c>
      <c r="P19" s="100">
        <v>16273</v>
      </c>
      <c r="Q19" s="61">
        <f t="shared" si="6"/>
        <v>0.1</v>
      </c>
      <c r="R19" s="96">
        <v>0</v>
      </c>
      <c r="S19" s="61">
        <f t="shared" si="7"/>
        <v>0</v>
      </c>
      <c r="T19" s="100">
        <v>0</v>
      </c>
      <c r="U19" s="61">
        <f t="shared" si="8"/>
        <v>0</v>
      </c>
      <c r="V19" s="97">
        <v>14988</v>
      </c>
      <c r="W19" s="61">
        <v>0.5</v>
      </c>
      <c r="X19" s="89"/>
      <c r="Y19" s="72" t="s">
        <v>48</v>
      </c>
      <c r="Z19" s="97">
        <v>35981896</v>
      </c>
      <c r="AA19" s="62">
        <v>103.3</v>
      </c>
      <c r="AB19" s="97">
        <v>13790656</v>
      </c>
      <c r="AC19" s="62">
        <v>100.1</v>
      </c>
      <c r="AD19" s="61">
        <v>38.3</v>
      </c>
      <c r="AE19" s="97">
        <v>5589679</v>
      </c>
      <c r="AF19" s="62">
        <v>100.1</v>
      </c>
      <c r="AG19" s="61">
        <v>40.5</v>
      </c>
      <c r="AH19" s="97">
        <v>7319721</v>
      </c>
      <c r="AI19" s="62">
        <v>98.7</v>
      </c>
      <c r="AJ19" s="62">
        <v>53.1</v>
      </c>
      <c r="AK19" s="97">
        <v>214423</v>
      </c>
      <c r="AL19" s="62">
        <v>102.2</v>
      </c>
      <c r="AM19" s="61">
        <v>1.6</v>
      </c>
      <c r="AN19" s="97">
        <v>650477</v>
      </c>
      <c r="AO19" s="62">
        <v>118</v>
      </c>
      <c r="AP19" s="62">
        <v>4.7</v>
      </c>
      <c r="AQ19" s="72" t="s">
        <v>48</v>
      </c>
      <c r="AR19" s="72" t="s">
        <v>48</v>
      </c>
      <c r="AS19" s="100">
        <v>1202</v>
      </c>
      <c r="AT19" s="63">
        <v>104.4</v>
      </c>
      <c r="AU19" s="63">
        <v>0</v>
      </c>
      <c r="AV19" s="100">
        <v>0</v>
      </c>
      <c r="AW19" s="63" t="s">
        <v>89</v>
      </c>
      <c r="AX19" s="64" t="s">
        <v>89</v>
      </c>
      <c r="AY19" s="100">
        <v>15154</v>
      </c>
      <c r="AZ19" s="63">
        <v>93.1</v>
      </c>
      <c r="BA19" s="64">
        <v>0.1</v>
      </c>
      <c r="BB19" s="96">
        <v>0</v>
      </c>
      <c r="BC19" s="63" t="s">
        <v>89</v>
      </c>
      <c r="BD19" s="64" t="s">
        <v>89</v>
      </c>
      <c r="BE19" s="100">
        <v>0</v>
      </c>
      <c r="BF19" s="63" t="s">
        <v>89</v>
      </c>
      <c r="BG19" s="64" t="s">
        <v>89</v>
      </c>
      <c r="BH19" s="97">
        <v>340</v>
      </c>
      <c r="BI19" s="63">
        <v>2.3</v>
      </c>
      <c r="BJ19" s="63">
        <v>0</v>
      </c>
      <c r="BK19" s="72" t="s">
        <v>48</v>
      </c>
      <c r="BL19" s="65"/>
    </row>
    <row r="20" spans="1:64" s="66" customFormat="1" ht="45" customHeight="1">
      <c r="A20" s="60" t="s">
        <v>51</v>
      </c>
      <c r="B20" s="97">
        <v>21573276</v>
      </c>
      <c r="C20" s="97">
        <v>7637192</v>
      </c>
      <c r="D20" s="97">
        <v>3224879</v>
      </c>
      <c r="E20" s="61">
        <f t="shared" si="3"/>
        <v>42.2</v>
      </c>
      <c r="F20" s="97">
        <v>4033469</v>
      </c>
      <c r="G20" s="62">
        <f t="shared" si="4"/>
        <v>52.8</v>
      </c>
      <c r="H20" s="97">
        <v>93672</v>
      </c>
      <c r="I20" s="61">
        <f t="shared" si="0"/>
        <v>1.2</v>
      </c>
      <c r="J20" s="97">
        <v>283221</v>
      </c>
      <c r="K20" s="61">
        <f t="shared" si="1"/>
        <v>3.7</v>
      </c>
      <c r="L20" s="100">
        <v>0</v>
      </c>
      <c r="M20" s="61">
        <f t="shared" si="5"/>
        <v>0</v>
      </c>
      <c r="N20" s="100">
        <v>0</v>
      </c>
      <c r="O20" s="61">
        <f t="shared" si="2"/>
        <v>0</v>
      </c>
      <c r="P20" s="100">
        <v>0</v>
      </c>
      <c r="Q20" s="61">
        <f t="shared" si="6"/>
        <v>0</v>
      </c>
      <c r="R20" s="96">
        <v>0</v>
      </c>
      <c r="S20" s="61">
        <f t="shared" si="7"/>
        <v>0</v>
      </c>
      <c r="T20" s="100">
        <v>0</v>
      </c>
      <c r="U20" s="61">
        <f t="shared" si="8"/>
        <v>0</v>
      </c>
      <c r="V20" s="97">
        <v>0</v>
      </c>
      <c r="W20" s="61">
        <v>0.7</v>
      </c>
      <c r="X20" s="89"/>
      <c r="Y20" s="72" t="s">
        <v>50</v>
      </c>
      <c r="Z20" s="97">
        <v>21681832</v>
      </c>
      <c r="AA20" s="62">
        <v>100.5</v>
      </c>
      <c r="AB20" s="97">
        <v>7991646</v>
      </c>
      <c r="AC20" s="62">
        <v>104.6</v>
      </c>
      <c r="AD20" s="61">
        <v>36.9</v>
      </c>
      <c r="AE20" s="97">
        <v>3597649</v>
      </c>
      <c r="AF20" s="62">
        <v>111.6</v>
      </c>
      <c r="AG20" s="61">
        <v>45</v>
      </c>
      <c r="AH20" s="97">
        <v>3973311</v>
      </c>
      <c r="AI20" s="62">
        <v>98.5</v>
      </c>
      <c r="AJ20" s="62">
        <v>49.7</v>
      </c>
      <c r="AK20" s="97">
        <v>94974</v>
      </c>
      <c r="AL20" s="62">
        <v>101.4</v>
      </c>
      <c r="AM20" s="61">
        <v>1.2</v>
      </c>
      <c r="AN20" s="97">
        <v>325712</v>
      </c>
      <c r="AO20" s="62">
        <v>115</v>
      </c>
      <c r="AP20" s="62">
        <v>4.1</v>
      </c>
      <c r="AQ20" s="72" t="s">
        <v>50</v>
      </c>
      <c r="AR20" s="72" t="s">
        <v>50</v>
      </c>
      <c r="AS20" s="100">
        <v>0</v>
      </c>
      <c r="AT20" s="63" t="s">
        <v>89</v>
      </c>
      <c r="AU20" s="63" t="s">
        <v>89</v>
      </c>
      <c r="AV20" s="100">
        <v>0</v>
      </c>
      <c r="AW20" s="63" t="s">
        <v>89</v>
      </c>
      <c r="AX20" s="64" t="s">
        <v>89</v>
      </c>
      <c r="AY20" s="100">
        <v>0</v>
      </c>
      <c r="AZ20" s="63" t="s">
        <v>89</v>
      </c>
      <c r="BA20" s="64" t="s">
        <v>89</v>
      </c>
      <c r="BB20" s="96">
        <v>0</v>
      </c>
      <c r="BC20" s="63" t="s">
        <v>89</v>
      </c>
      <c r="BD20" s="64" t="s">
        <v>89</v>
      </c>
      <c r="BE20" s="100">
        <v>0</v>
      </c>
      <c r="BF20" s="63" t="s">
        <v>89</v>
      </c>
      <c r="BG20" s="64" t="s">
        <v>89</v>
      </c>
      <c r="BH20" s="97">
        <v>0</v>
      </c>
      <c r="BI20" s="63" t="s">
        <v>89</v>
      </c>
      <c r="BJ20" s="63" t="s">
        <v>89</v>
      </c>
      <c r="BK20" s="72" t="s">
        <v>50</v>
      </c>
      <c r="BL20" s="65"/>
    </row>
    <row r="21" spans="1:64" s="66" customFormat="1" ht="45" customHeight="1">
      <c r="A21" s="60" t="s">
        <v>53</v>
      </c>
      <c r="B21" s="97">
        <v>18748920</v>
      </c>
      <c r="C21" s="97">
        <v>8280887</v>
      </c>
      <c r="D21" s="97">
        <v>3432944</v>
      </c>
      <c r="E21" s="61">
        <f t="shared" si="3"/>
        <v>41.5</v>
      </c>
      <c r="F21" s="97">
        <v>4402934</v>
      </c>
      <c r="G21" s="62">
        <f t="shared" si="4"/>
        <v>53.2</v>
      </c>
      <c r="H21" s="97">
        <v>116061</v>
      </c>
      <c r="I21" s="61">
        <f t="shared" si="0"/>
        <v>1.4</v>
      </c>
      <c r="J21" s="97">
        <v>328892</v>
      </c>
      <c r="K21" s="61">
        <f t="shared" si="1"/>
        <v>4</v>
      </c>
      <c r="L21" s="100">
        <v>56</v>
      </c>
      <c r="M21" s="61">
        <f t="shared" si="5"/>
        <v>0</v>
      </c>
      <c r="N21" s="100">
        <v>0</v>
      </c>
      <c r="O21" s="61">
        <f t="shared" si="2"/>
        <v>0</v>
      </c>
      <c r="P21" s="100">
        <v>0</v>
      </c>
      <c r="Q21" s="61">
        <f t="shared" si="6"/>
        <v>0</v>
      </c>
      <c r="R21" s="96">
        <v>0</v>
      </c>
      <c r="S21" s="61">
        <f t="shared" si="7"/>
        <v>0</v>
      </c>
      <c r="T21" s="100">
        <v>0</v>
      </c>
      <c r="U21" s="61">
        <f t="shared" si="8"/>
        <v>0</v>
      </c>
      <c r="V21" s="100">
        <v>0</v>
      </c>
      <c r="W21" s="61">
        <v>0.8</v>
      </c>
      <c r="X21" s="89"/>
      <c r="Y21" s="72" t="s">
        <v>52</v>
      </c>
      <c r="Z21" s="97">
        <v>17693109</v>
      </c>
      <c r="AA21" s="62">
        <v>94.4</v>
      </c>
      <c r="AB21" s="97">
        <v>8293149</v>
      </c>
      <c r="AC21" s="62">
        <v>100.1</v>
      </c>
      <c r="AD21" s="61">
        <v>46.9</v>
      </c>
      <c r="AE21" s="97">
        <v>3448401</v>
      </c>
      <c r="AF21" s="62">
        <v>100.5</v>
      </c>
      <c r="AG21" s="61">
        <v>41.6</v>
      </c>
      <c r="AH21" s="97">
        <v>4344807</v>
      </c>
      <c r="AI21" s="62">
        <v>98.7</v>
      </c>
      <c r="AJ21" s="62">
        <v>52.4</v>
      </c>
      <c r="AK21" s="97">
        <v>119100</v>
      </c>
      <c r="AL21" s="62">
        <v>102.6</v>
      </c>
      <c r="AM21" s="61">
        <v>1.4</v>
      </c>
      <c r="AN21" s="97">
        <v>380768</v>
      </c>
      <c r="AO21" s="62">
        <v>115.8</v>
      </c>
      <c r="AP21" s="62">
        <v>4.6</v>
      </c>
      <c r="AQ21" s="72" t="s">
        <v>52</v>
      </c>
      <c r="AR21" s="72" t="s">
        <v>52</v>
      </c>
      <c r="AS21" s="100">
        <v>73</v>
      </c>
      <c r="AT21" s="63">
        <v>130.4</v>
      </c>
      <c r="AU21" s="63">
        <v>0</v>
      </c>
      <c r="AV21" s="100">
        <v>0</v>
      </c>
      <c r="AW21" s="63" t="s">
        <v>89</v>
      </c>
      <c r="AX21" s="64" t="s">
        <v>89</v>
      </c>
      <c r="AY21" s="100">
        <v>0</v>
      </c>
      <c r="AZ21" s="63" t="s">
        <v>89</v>
      </c>
      <c r="BA21" s="64" t="s">
        <v>89</v>
      </c>
      <c r="BB21" s="96">
        <v>0</v>
      </c>
      <c r="BC21" s="63" t="s">
        <v>89</v>
      </c>
      <c r="BD21" s="64" t="s">
        <v>89</v>
      </c>
      <c r="BE21" s="100">
        <v>0</v>
      </c>
      <c r="BF21" s="63" t="s">
        <v>89</v>
      </c>
      <c r="BG21" s="64" t="s">
        <v>89</v>
      </c>
      <c r="BH21" s="100">
        <v>0</v>
      </c>
      <c r="BI21" s="63" t="s">
        <v>89</v>
      </c>
      <c r="BJ21" s="63" t="s">
        <v>89</v>
      </c>
      <c r="BK21" s="72" t="s">
        <v>52</v>
      </c>
      <c r="BL21" s="65"/>
    </row>
    <row r="22" spans="1:64" s="66" customFormat="1" ht="45" customHeight="1">
      <c r="A22" s="60" t="s">
        <v>55</v>
      </c>
      <c r="B22" s="97">
        <v>29395857</v>
      </c>
      <c r="C22" s="97">
        <v>5811854</v>
      </c>
      <c r="D22" s="97">
        <v>2305689</v>
      </c>
      <c r="E22" s="61">
        <f t="shared" si="3"/>
        <v>39.7</v>
      </c>
      <c r="F22" s="97">
        <v>3109887</v>
      </c>
      <c r="G22" s="62">
        <f t="shared" si="4"/>
        <v>53.5</v>
      </c>
      <c r="H22" s="97">
        <v>126961</v>
      </c>
      <c r="I22" s="61">
        <f t="shared" si="0"/>
        <v>2.2</v>
      </c>
      <c r="J22" s="97">
        <v>253858</v>
      </c>
      <c r="K22" s="61">
        <f t="shared" si="1"/>
        <v>4.4</v>
      </c>
      <c r="L22" s="100">
        <v>0</v>
      </c>
      <c r="M22" s="61">
        <f t="shared" si="5"/>
        <v>0</v>
      </c>
      <c r="N22" s="100">
        <v>0</v>
      </c>
      <c r="O22" s="61">
        <f t="shared" si="2"/>
        <v>0</v>
      </c>
      <c r="P22" s="100">
        <v>15459</v>
      </c>
      <c r="Q22" s="61">
        <f t="shared" si="6"/>
        <v>0.3</v>
      </c>
      <c r="R22" s="96">
        <v>0</v>
      </c>
      <c r="S22" s="61">
        <f t="shared" si="7"/>
        <v>0</v>
      </c>
      <c r="T22" s="100">
        <v>0</v>
      </c>
      <c r="U22" s="61">
        <f t="shared" si="8"/>
        <v>0</v>
      </c>
      <c r="V22" s="97">
        <v>10643</v>
      </c>
      <c r="W22" s="61">
        <v>1.1</v>
      </c>
      <c r="X22" s="89"/>
      <c r="Y22" s="72" t="s">
        <v>54</v>
      </c>
      <c r="Z22" s="97">
        <v>29819036</v>
      </c>
      <c r="AA22" s="62">
        <v>101.4</v>
      </c>
      <c r="AB22" s="97">
        <v>5909263</v>
      </c>
      <c r="AC22" s="62">
        <v>101.7</v>
      </c>
      <c r="AD22" s="61">
        <v>19.8</v>
      </c>
      <c r="AE22" s="97">
        <v>2346954</v>
      </c>
      <c r="AF22" s="62">
        <v>101.8</v>
      </c>
      <c r="AG22" s="61">
        <v>39.7</v>
      </c>
      <c r="AH22" s="97">
        <v>3125840</v>
      </c>
      <c r="AI22" s="62">
        <v>100.5</v>
      </c>
      <c r="AJ22" s="62">
        <v>52.9</v>
      </c>
      <c r="AK22" s="97">
        <v>127662</v>
      </c>
      <c r="AL22" s="62">
        <v>100.6</v>
      </c>
      <c r="AM22" s="61">
        <v>2.2</v>
      </c>
      <c r="AN22" s="97">
        <v>292899</v>
      </c>
      <c r="AO22" s="62">
        <v>115.4</v>
      </c>
      <c r="AP22" s="62">
        <v>5</v>
      </c>
      <c r="AQ22" s="72" t="s">
        <v>54</v>
      </c>
      <c r="AR22" s="72" t="s">
        <v>54</v>
      </c>
      <c r="AS22" s="100">
        <v>0</v>
      </c>
      <c r="AT22" s="63" t="s">
        <v>89</v>
      </c>
      <c r="AU22" s="63" t="s">
        <v>89</v>
      </c>
      <c r="AV22" s="100">
        <v>0</v>
      </c>
      <c r="AW22" s="63" t="s">
        <v>89</v>
      </c>
      <c r="AX22" s="64" t="s">
        <v>89</v>
      </c>
      <c r="AY22" s="100">
        <v>15908</v>
      </c>
      <c r="AZ22" s="63">
        <v>102.9</v>
      </c>
      <c r="BA22" s="64">
        <v>0.3</v>
      </c>
      <c r="BB22" s="96">
        <v>0</v>
      </c>
      <c r="BC22" s="63" t="s">
        <v>89</v>
      </c>
      <c r="BD22" s="64" t="s">
        <v>89</v>
      </c>
      <c r="BE22" s="100">
        <v>0</v>
      </c>
      <c r="BF22" s="63" t="s">
        <v>89</v>
      </c>
      <c r="BG22" s="64" t="s">
        <v>89</v>
      </c>
      <c r="BH22" s="97">
        <v>1544</v>
      </c>
      <c r="BI22" s="63">
        <v>14.5</v>
      </c>
      <c r="BJ22" s="63">
        <v>0</v>
      </c>
      <c r="BK22" s="72" t="s">
        <v>54</v>
      </c>
      <c r="BL22" s="65"/>
    </row>
    <row r="23" spans="1:64" s="66" customFormat="1" ht="45" customHeight="1">
      <c r="A23" s="60" t="s">
        <v>57</v>
      </c>
      <c r="B23" s="97">
        <v>49118606</v>
      </c>
      <c r="C23" s="97">
        <v>17201031</v>
      </c>
      <c r="D23" s="97">
        <v>7543243</v>
      </c>
      <c r="E23" s="61">
        <f t="shared" si="3"/>
        <v>43.9</v>
      </c>
      <c r="F23" s="97">
        <v>8508492</v>
      </c>
      <c r="G23" s="62">
        <f t="shared" si="4"/>
        <v>49.5</v>
      </c>
      <c r="H23" s="97">
        <v>275161</v>
      </c>
      <c r="I23" s="61">
        <f t="shared" si="0"/>
        <v>1.6</v>
      </c>
      <c r="J23" s="97">
        <v>625111</v>
      </c>
      <c r="K23" s="61">
        <f t="shared" si="1"/>
        <v>3.6</v>
      </c>
      <c r="L23" s="100">
        <v>0</v>
      </c>
      <c r="M23" s="61">
        <f t="shared" si="5"/>
        <v>0</v>
      </c>
      <c r="N23" s="100">
        <v>0</v>
      </c>
      <c r="O23" s="61">
        <f t="shared" si="2"/>
        <v>0</v>
      </c>
      <c r="P23" s="100">
        <v>10368</v>
      </c>
      <c r="Q23" s="61">
        <f t="shared" si="6"/>
        <v>0.1</v>
      </c>
      <c r="R23" s="96">
        <v>0</v>
      </c>
      <c r="S23" s="61">
        <f t="shared" si="7"/>
        <v>0</v>
      </c>
      <c r="T23" s="100">
        <v>274029</v>
      </c>
      <c r="U23" s="61">
        <f t="shared" si="8"/>
        <v>1.6</v>
      </c>
      <c r="V23" s="97">
        <v>52338</v>
      </c>
      <c r="W23" s="61">
        <v>0.6</v>
      </c>
      <c r="X23" s="89"/>
      <c r="Y23" s="72" t="s">
        <v>56</v>
      </c>
      <c r="Z23" s="97">
        <v>47793862</v>
      </c>
      <c r="AA23" s="62">
        <v>97.3</v>
      </c>
      <c r="AB23" s="97">
        <v>17368448</v>
      </c>
      <c r="AC23" s="62">
        <v>101</v>
      </c>
      <c r="AD23" s="61">
        <v>36.3</v>
      </c>
      <c r="AE23" s="97">
        <v>7268245</v>
      </c>
      <c r="AF23" s="62">
        <v>96.4</v>
      </c>
      <c r="AG23" s="61">
        <v>41.8</v>
      </c>
      <c r="AH23" s="97">
        <v>8839084</v>
      </c>
      <c r="AI23" s="62">
        <v>103.9</v>
      </c>
      <c r="AJ23" s="62">
        <v>50.9</v>
      </c>
      <c r="AK23" s="97">
        <v>278205</v>
      </c>
      <c r="AL23" s="62">
        <v>101.1</v>
      </c>
      <c r="AM23" s="61">
        <v>1.6</v>
      </c>
      <c r="AN23" s="97">
        <v>728039</v>
      </c>
      <c r="AO23" s="62">
        <v>116.5</v>
      </c>
      <c r="AP23" s="62">
        <v>4.2</v>
      </c>
      <c r="AQ23" s="72" t="s">
        <v>56</v>
      </c>
      <c r="AR23" s="72" t="s">
        <v>56</v>
      </c>
      <c r="AS23" s="100">
        <v>0</v>
      </c>
      <c r="AT23" s="63" t="s">
        <v>89</v>
      </c>
      <c r="AU23" s="63" t="s">
        <v>89</v>
      </c>
      <c r="AV23" s="100">
        <v>0</v>
      </c>
      <c r="AW23" s="63" t="s">
        <v>89</v>
      </c>
      <c r="AX23" s="64" t="s">
        <v>89</v>
      </c>
      <c r="AY23" s="100">
        <v>11473</v>
      </c>
      <c r="AZ23" s="63">
        <v>110.7</v>
      </c>
      <c r="BA23" s="64">
        <v>0.1</v>
      </c>
      <c r="BB23" s="96">
        <v>0</v>
      </c>
      <c r="BC23" s="63" t="s">
        <v>89</v>
      </c>
      <c r="BD23" s="64" t="s">
        <v>89</v>
      </c>
      <c r="BE23" s="100">
        <v>243402</v>
      </c>
      <c r="BF23" s="63">
        <v>88.8</v>
      </c>
      <c r="BG23" s="64">
        <v>1.4</v>
      </c>
      <c r="BH23" s="97">
        <v>420</v>
      </c>
      <c r="BI23" s="63">
        <v>0.8</v>
      </c>
      <c r="BJ23" s="63">
        <v>0</v>
      </c>
      <c r="BK23" s="72" t="s">
        <v>56</v>
      </c>
      <c r="BL23" s="65"/>
    </row>
    <row r="24" spans="1:64" s="66" customFormat="1" ht="45" customHeight="1">
      <c r="A24" s="60" t="s">
        <v>59</v>
      </c>
      <c r="B24" s="97">
        <v>20311487</v>
      </c>
      <c r="C24" s="97">
        <v>5924847</v>
      </c>
      <c r="D24" s="97">
        <v>2228521</v>
      </c>
      <c r="E24" s="61">
        <f t="shared" si="3"/>
        <v>37.6</v>
      </c>
      <c r="F24" s="97">
        <v>3294198</v>
      </c>
      <c r="G24" s="62">
        <f t="shared" si="4"/>
        <v>55.6</v>
      </c>
      <c r="H24" s="97">
        <v>93509</v>
      </c>
      <c r="I24" s="61">
        <f t="shared" si="0"/>
        <v>1.6</v>
      </c>
      <c r="J24" s="97">
        <v>214486</v>
      </c>
      <c r="K24" s="61">
        <f t="shared" si="1"/>
        <v>3.6</v>
      </c>
      <c r="L24" s="100">
        <v>3021</v>
      </c>
      <c r="M24" s="61">
        <f t="shared" si="5"/>
        <v>0.1</v>
      </c>
      <c r="N24" s="100">
        <v>0</v>
      </c>
      <c r="O24" s="61">
        <f t="shared" si="2"/>
        <v>0</v>
      </c>
      <c r="P24" s="100">
        <v>21321</v>
      </c>
      <c r="Q24" s="61">
        <f t="shared" si="6"/>
        <v>0.4</v>
      </c>
      <c r="R24" s="96">
        <v>0</v>
      </c>
      <c r="S24" s="61">
        <f t="shared" si="7"/>
        <v>0</v>
      </c>
      <c r="T24" s="100">
        <v>68605</v>
      </c>
      <c r="U24" s="61">
        <f t="shared" si="8"/>
        <v>1.2</v>
      </c>
      <c r="V24" s="97">
        <v>0</v>
      </c>
      <c r="W24" s="61">
        <v>1.3</v>
      </c>
      <c r="X24" s="89"/>
      <c r="Y24" s="72" t="s">
        <v>58</v>
      </c>
      <c r="Z24" s="97">
        <v>19940358</v>
      </c>
      <c r="AA24" s="62">
        <v>98.2</v>
      </c>
      <c r="AB24" s="97">
        <v>6127117</v>
      </c>
      <c r="AC24" s="62">
        <v>103.4</v>
      </c>
      <c r="AD24" s="61">
        <v>30.7</v>
      </c>
      <c r="AE24" s="97">
        <v>2264882</v>
      </c>
      <c r="AF24" s="62">
        <v>101.6</v>
      </c>
      <c r="AG24" s="61">
        <v>37</v>
      </c>
      <c r="AH24" s="97">
        <v>3386414</v>
      </c>
      <c r="AI24" s="62">
        <v>102.8</v>
      </c>
      <c r="AJ24" s="62">
        <v>55.3</v>
      </c>
      <c r="AK24" s="97">
        <v>95222</v>
      </c>
      <c r="AL24" s="62">
        <v>101.8</v>
      </c>
      <c r="AM24" s="61">
        <v>1.6</v>
      </c>
      <c r="AN24" s="97">
        <v>246764</v>
      </c>
      <c r="AO24" s="62">
        <v>115</v>
      </c>
      <c r="AP24" s="62">
        <v>4</v>
      </c>
      <c r="AQ24" s="72" t="s">
        <v>58</v>
      </c>
      <c r="AR24" s="72" t="s">
        <v>58</v>
      </c>
      <c r="AS24" s="100">
        <v>3269</v>
      </c>
      <c r="AT24" s="63">
        <v>108.2</v>
      </c>
      <c r="AU24" s="63">
        <v>0.1</v>
      </c>
      <c r="AV24" s="100">
        <v>0</v>
      </c>
      <c r="AW24" s="63" t="s">
        <v>89</v>
      </c>
      <c r="AX24" s="64" t="s">
        <v>89</v>
      </c>
      <c r="AY24" s="100">
        <v>21147</v>
      </c>
      <c r="AZ24" s="63">
        <v>99.2</v>
      </c>
      <c r="BA24" s="64">
        <v>0.3</v>
      </c>
      <c r="BB24" s="96">
        <v>0</v>
      </c>
      <c r="BC24" s="63" t="s">
        <v>89</v>
      </c>
      <c r="BD24" s="64" t="s">
        <v>89</v>
      </c>
      <c r="BE24" s="100">
        <v>109419</v>
      </c>
      <c r="BF24" s="63">
        <v>159.5</v>
      </c>
      <c r="BG24" s="64">
        <v>1.8</v>
      </c>
      <c r="BH24" s="97">
        <v>0</v>
      </c>
      <c r="BI24" s="63" t="s">
        <v>89</v>
      </c>
      <c r="BJ24" s="63" t="s">
        <v>89</v>
      </c>
      <c r="BK24" s="72" t="s">
        <v>58</v>
      </c>
      <c r="BL24" s="65"/>
    </row>
    <row r="25" spans="1:64" s="66" customFormat="1" ht="75.75" customHeight="1">
      <c r="A25" s="60" t="s">
        <v>38</v>
      </c>
      <c r="B25" s="97">
        <v>518989194</v>
      </c>
      <c r="C25" s="97">
        <v>198059642</v>
      </c>
      <c r="D25" s="97">
        <v>87117299</v>
      </c>
      <c r="E25" s="61">
        <f t="shared" si="3"/>
        <v>44</v>
      </c>
      <c r="F25" s="97">
        <v>90392181</v>
      </c>
      <c r="G25" s="62">
        <f t="shared" si="4"/>
        <v>45.6</v>
      </c>
      <c r="H25" s="97">
        <v>2375237</v>
      </c>
      <c r="I25" s="61">
        <f t="shared" si="0"/>
        <v>1.2</v>
      </c>
      <c r="J25" s="97">
        <v>7557848</v>
      </c>
      <c r="K25" s="61">
        <f t="shared" si="1"/>
        <v>3.8</v>
      </c>
      <c r="L25" s="97">
        <v>4319</v>
      </c>
      <c r="M25" s="61">
        <f t="shared" si="5"/>
        <v>0</v>
      </c>
      <c r="N25" s="97">
        <v>2550</v>
      </c>
      <c r="O25" s="61">
        <f t="shared" si="2"/>
        <v>0</v>
      </c>
      <c r="P25" s="97">
        <v>225403</v>
      </c>
      <c r="Q25" s="61">
        <f aca="true" t="shared" si="10" ref="Q25:Q31">ROUND(P25/C25*100,((1)*-1)*-1)</f>
        <v>0.1</v>
      </c>
      <c r="R25" s="97">
        <v>1422125</v>
      </c>
      <c r="S25" s="61">
        <f t="shared" si="7"/>
        <v>0.7</v>
      </c>
      <c r="T25" s="97">
        <v>8829731</v>
      </c>
      <c r="U25" s="61">
        <f aca="true" t="shared" si="11" ref="U25:U31">ROUND(T25/C25*100,((1)*-1)*-1)</f>
        <v>4.5</v>
      </c>
      <c r="V25" s="97">
        <v>252801</v>
      </c>
      <c r="W25" s="61">
        <f aca="true" t="shared" si="12" ref="W25:W32">ROUND(V25/C25*100,((1)*-1)*-1)</f>
        <v>0.1</v>
      </c>
      <c r="X25" s="89"/>
      <c r="Y25" s="76" t="s">
        <v>38</v>
      </c>
      <c r="Z25" s="97">
        <v>500719762</v>
      </c>
      <c r="AA25" s="62">
        <v>96.5</v>
      </c>
      <c r="AB25" s="97">
        <v>201097304</v>
      </c>
      <c r="AC25" s="62">
        <v>101.5</v>
      </c>
      <c r="AD25" s="61">
        <v>40.2</v>
      </c>
      <c r="AE25" s="97">
        <v>87859850</v>
      </c>
      <c r="AF25" s="62">
        <v>100.9</v>
      </c>
      <c r="AG25" s="61">
        <v>43.7</v>
      </c>
      <c r="AH25" s="97">
        <v>91224703</v>
      </c>
      <c r="AI25" s="62">
        <v>100.9</v>
      </c>
      <c r="AJ25" s="62">
        <v>45.4</v>
      </c>
      <c r="AK25" s="97">
        <v>2424581</v>
      </c>
      <c r="AL25" s="62">
        <v>102.1</v>
      </c>
      <c r="AM25" s="61">
        <v>1.2</v>
      </c>
      <c r="AN25" s="97">
        <v>8679507</v>
      </c>
      <c r="AO25" s="62">
        <v>114.8</v>
      </c>
      <c r="AP25" s="62">
        <v>4.3</v>
      </c>
      <c r="AQ25" s="76" t="s">
        <v>38</v>
      </c>
      <c r="AR25" s="76" t="s">
        <v>38</v>
      </c>
      <c r="AS25" s="97">
        <v>4581</v>
      </c>
      <c r="AT25" s="63">
        <v>106.1</v>
      </c>
      <c r="AU25" s="63">
        <v>0</v>
      </c>
      <c r="AV25" s="97">
        <v>19779</v>
      </c>
      <c r="AW25" s="63">
        <v>775.6</v>
      </c>
      <c r="AX25" s="64">
        <v>0</v>
      </c>
      <c r="AY25" s="97">
        <v>237932</v>
      </c>
      <c r="AZ25" s="63">
        <v>105.6</v>
      </c>
      <c r="BA25" s="64">
        <v>0.1</v>
      </c>
      <c r="BB25" s="97">
        <v>1466665</v>
      </c>
      <c r="BC25" s="63">
        <v>103.1</v>
      </c>
      <c r="BD25" s="64">
        <v>0.7</v>
      </c>
      <c r="BE25" s="97">
        <v>9179706</v>
      </c>
      <c r="BF25" s="63">
        <v>104</v>
      </c>
      <c r="BG25" s="64">
        <v>4.6</v>
      </c>
      <c r="BH25" s="97">
        <v>65328</v>
      </c>
      <c r="BI25" s="63">
        <v>25.8</v>
      </c>
      <c r="BJ25" s="63">
        <v>0</v>
      </c>
      <c r="BK25" s="76" t="s">
        <v>38</v>
      </c>
      <c r="BL25" s="65"/>
    </row>
    <row r="26" spans="1:64" s="66" customFormat="1" ht="45" customHeight="1">
      <c r="A26" s="60" t="s">
        <v>40</v>
      </c>
      <c r="B26" s="97">
        <v>8329029</v>
      </c>
      <c r="C26" s="97">
        <v>3325743</v>
      </c>
      <c r="D26" s="97">
        <v>1243522</v>
      </c>
      <c r="E26" s="61">
        <f t="shared" si="3"/>
        <v>37.4</v>
      </c>
      <c r="F26" s="97">
        <v>1921643</v>
      </c>
      <c r="G26" s="62">
        <f t="shared" si="4"/>
        <v>57.8</v>
      </c>
      <c r="H26" s="97">
        <v>60793</v>
      </c>
      <c r="I26" s="61">
        <f t="shared" si="0"/>
        <v>1.8</v>
      </c>
      <c r="J26" s="97">
        <v>99785</v>
      </c>
      <c r="K26" s="61">
        <f t="shared" si="1"/>
        <v>3</v>
      </c>
      <c r="L26" s="100">
        <v>0</v>
      </c>
      <c r="M26" s="61">
        <f t="shared" si="5"/>
        <v>0</v>
      </c>
      <c r="N26" s="100">
        <v>0</v>
      </c>
      <c r="O26" s="61">
        <f t="shared" si="2"/>
        <v>0</v>
      </c>
      <c r="P26" s="100">
        <v>0</v>
      </c>
      <c r="Q26" s="61">
        <f t="shared" si="10"/>
        <v>0</v>
      </c>
      <c r="R26" s="96">
        <v>0</v>
      </c>
      <c r="S26" s="61">
        <f t="shared" si="7"/>
        <v>0</v>
      </c>
      <c r="T26" s="100">
        <v>0</v>
      </c>
      <c r="U26" s="61">
        <f t="shared" si="11"/>
        <v>0</v>
      </c>
      <c r="V26" s="100">
        <v>0</v>
      </c>
      <c r="W26" s="61">
        <f t="shared" si="12"/>
        <v>0</v>
      </c>
      <c r="X26" s="89"/>
      <c r="Y26" s="72" t="s">
        <v>40</v>
      </c>
      <c r="Z26" s="97">
        <v>9105310</v>
      </c>
      <c r="AA26" s="62">
        <v>109.3</v>
      </c>
      <c r="AB26" s="97">
        <v>3427929</v>
      </c>
      <c r="AC26" s="62">
        <v>103.1</v>
      </c>
      <c r="AD26" s="61">
        <v>37.6</v>
      </c>
      <c r="AE26" s="97">
        <v>1354823</v>
      </c>
      <c r="AF26" s="62">
        <v>109</v>
      </c>
      <c r="AG26" s="61">
        <v>39.5</v>
      </c>
      <c r="AH26" s="97">
        <v>1894728</v>
      </c>
      <c r="AI26" s="62">
        <v>98.6</v>
      </c>
      <c r="AJ26" s="62">
        <v>55.3</v>
      </c>
      <c r="AK26" s="97">
        <v>61161</v>
      </c>
      <c r="AL26" s="62">
        <v>100.6</v>
      </c>
      <c r="AM26" s="61">
        <v>1.8</v>
      </c>
      <c r="AN26" s="97">
        <v>117217</v>
      </c>
      <c r="AO26" s="62">
        <v>117.5</v>
      </c>
      <c r="AP26" s="62">
        <v>3.4</v>
      </c>
      <c r="AQ26" s="72" t="s">
        <v>40</v>
      </c>
      <c r="AR26" s="72" t="s">
        <v>40</v>
      </c>
      <c r="AS26" s="100">
        <v>0</v>
      </c>
      <c r="AT26" s="63" t="s">
        <v>89</v>
      </c>
      <c r="AU26" s="63" t="s">
        <v>89</v>
      </c>
      <c r="AV26" s="100">
        <v>0</v>
      </c>
      <c r="AW26" s="63" t="s">
        <v>89</v>
      </c>
      <c r="AX26" s="64" t="s">
        <v>89</v>
      </c>
      <c r="AY26" s="100">
        <v>0</v>
      </c>
      <c r="AZ26" s="63" t="s">
        <v>89</v>
      </c>
      <c r="BA26" s="64" t="s">
        <v>89</v>
      </c>
      <c r="BB26" s="96">
        <v>0</v>
      </c>
      <c r="BC26" s="63" t="s">
        <v>89</v>
      </c>
      <c r="BD26" s="64" t="s">
        <v>89</v>
      </c>
      <c r="BE26" s="100">
        <v>0</v>
      </c>
      <c r="BF26" s="63" t="s">
        <v>89</v>
      </c>
      <c r="BG26" s="64" t="s">
        <v>89</v>
      </c>
      <c r="BH26" s="100">
        <v>0</v>
      </c>
      <c r="BI26" s="63" t="s">
        <v>89</v>
      </c>
      <c r="BJ26" s="63" t="s">
        <v>89</v>
      </c>
      <c r="BK26" s="72" t="s">
        <v>40</v>
      </c>
      <c r="BL26" s="65"/>
    </row>
    <row r="27" spans="1:64" s="66" customFormat="1" ht="45" customHeight="1">
      <c r="A27" s="60" t="s">
        <v>41</v>
      </c>
      <c r="B27" s="97">
        <v>5639033</v>
      </c>
      <c r="C27" s="97">
        <v>3403979</v>
      </c>
      <c r="D27" s="97">
        <v>1153250</v>
      </c>
      <c r="E27" s="61">
        <f t="shared" si="3"/>
        <v>33.9</v>
      </c>
      <c r="F27" s="97">
        <v>1827954</v>
      </c>
      <c r="G27" s="62">
        <f t="shared" si="4"/>
        <v>53.7</v>
      </c>
      <c r="H27" s="97">
        <v>35448</v>
      </c>
      <c r="I27" s="61">
        <f t="shared" si="0"/>
        <v>1</v>
      </c>
      <c r="J27" s="97">
        <v>387327</v>
      </c>
      <c r="K27" s="61">
        <f t="shared" si="1"/>
        <v>11.4</v>
      </c>
      <c r="L27" s="100">
        <v>0</v>
      </c>
      <c r="M27" s="61">
        <f t="shared" si="5"/>
        <v>0</v>
      </c>
      <c r="N27" s="100">
        <v>0</v>
      </c>
      <c r="O27" s="61">
        <f t="shared" si="2"/>
        <v>0</v>
      </c>
      <c r="P27" s="100">
        <v>0</v>
      </c>
      <c r="Q27" s="61">
        <f t="shared" si="10"/>
        <v>0</v>
      </c>
      <c r="R27" s="96">
        <v>0</v>
      </c>
      <c r="S27" s="61">
        <f t="shared" si="7"/>
        <v>0</v>
      </c>
      <c r="T27" s="100">
        <v>0</v>
      </c>
      <c r="U27" s="61">
        <f t="shared" si="11"/>
        <v>0</v>
      </c>
      <c r="V27" s="100">
        <v>0</v>
      </c>
      <c r="W27" s="61">
        <f t="shared" si="12"/>
        <v>0</v>
      </c>
      <c r="X27" s="89"/>
      <c r="Y27" s="72" t="s">
        <v>41</v>
      </c>
      <c r="Z27" s="97">
        <v>5299939</v>
      </c>
      <c r="AA27" s="62">
        <v>94</v>
      </c>
      <c r="AB27" s="97">
        <v>2986863</v>
      </c>
      <c r="AC27" s="62">
        <v>87.7</v>
      </c>
      <c r="AD27" s="61">
        <v>56.4</v>
      </c>
      <c r="AE27" s="97">
        <v>1024830</v>
      </c>
      <c r="AF27" s="62">
        <v>88.9</v>
      </c>
      <c r="AG27" s="61">
        <v>34.3</v>
      </c>
      <c r="AH27" s="97">
        <v>1809378</v>
      </c>
      <c r="AI27" s="62">
        <v>99</v>
      </c>
      <c r="AJ27" s="62">
        <v>60.6</v>
      </c>
      <c r="AK27" s="97">
        <v>35868</v>
      </c>
      <c r="AL27" s="62">
        <v>101.2</v>
      </c>
      <c r="AM27" s="61">
        <v>1.2</v>
      </c>
      <c r="AN27" s="97">
        <v>116787</v>
      </c>
      <c r="AO27" s="62">
        <v>30.2</v>
      </c>
      <c r="AP27" s="62">
        <v>3.9</v>
      </c>
      <c r="AQ27" s="72" t="s">
        <v>41</v>
      </c>
      <c r="AR27" s="72" t="s">
        <v>41</v>
      </c>
      <c r="AS27" s="100">
        <v>0</v>
      </c>
      <c r="AT27" s="63" t="s">
        <v>89</v>
      </c>
      <c r="AU27" s="63" t="s">
        <v>89</v>
      </c>
      <c r="AV27" s="100">
        <v>0</v>
      </c>
      <c r="AW27" s="63" t="s">
        <v>89</v>
      </c>
      <c r="AX27" s="64" t="s">
        <v>89</v>
      </c>
      <c r="AY27" s="100">
        <v>0</v>
      </c>
      <c r="AZ27" s="63" t="s">
        <v>89</v>
      </c>
      <c r="BA27" s="64" t="s">
        <v>89</v>
      </c>
      <c r="BB27" s="96">
        <v>0</v>
      </c>
      <c r="BC27" s="63" t="s">
        <v>89</v>
      </c>
      <c r="BD27" s="64" t="s">
        <v>89</v>
      </c>
      <c r="BE27" s="100">
        <v>0</v>
      </c>
      <c r="BF27" s="63" t="s">
        <v>89</v>
      </c>
      <c r="BG27" s="64" t="s">
        <v>89</v>
      </c>
      <c r="BH27" s="100">
        <v>0</v>
      </c>
      <c r="BI27" s="63" t="s">
        <v>89</v>
      </c>
      <c r="BJ27" s="63" t="s">
        <v>89</v>
      </c>
      <c r="BK27" s="72" t="s">
        <v>41</v>
      </c>
      <c r="BL27" s="65"/>
    </row>
    <row r="28" spans="1:64" s="66" customFormat="1" ht="45" customHeight="1">
      <c r="A28" s="60" t="s">
        <v>62</v>
      </c>
      <c r="B28" s="97">
        <v>9694991</v>
      </c>
      <c r="C28" s="97">
        <v>3022238</v>
      </c>
      <c r="D28" s="97">
        <v>1263641</v>
      </c>
      <c r="E28" s="61">
        <f t="shared" si="3"/>
        <v>41.8</v>
      </c>
      <c r="F28" s="97">
        <v>1590412</v>
      </c>
      <c r="G28" s="62">
        <f t="shared" si="4"/>
        <v>52.6</v>
      </c>
      <c r="H28" s="97">
        <v>49679</v>
      </c>
      <c r="I28" s="61">
        <f t="shared" si="0"/>
        <v>1.6</v>
      </c>
      <c r="J28" s="97">
        <v>118506</v>
      </c>
      <c r="K28" s="61">
        <f t="shared" si="1"/>
        <v>3.9</v>
      </c>
      <c r="L28" s="100">
        <v>0</v>
      </c>
      <c r="M28" s="61">
        <f t="shared" si="5"/>
        <v>0</v>
      </c>
      <c r="N28" s="100">
        <v>0</v>
      </c>
      <c r="O28" s="61">
        <f t="shared" si="2"/>
        <v>0</v>
      </c>
      <c r="P28" s="100">
        <v>0</v>
      </c>
      <c r="Q28" s="61">
        <f t="shared" si="10"/>
        <v>0</v>
      </c>
      <c r="R28" s="96">
        <v>0</v>
      </c>
      <c r="S28" s="61">
        <f t="shared" si="7"/>
        <v>0</v>
      </c>
      <c r="T28" s="100">
        <v>0</v>
      </c>
      <c r="U28" s="61">
        <f t="shared" si="11"/>
        <v>0</v>
      </c>
      <c r="V28" s="97">
        <v>3639</v>
      </c>
      <c r="W28" s="61">
        <f t="shared" si="12"/>
        <v>0.1</v>
      </c>
      <c r="X28" s="89"/>
      <c r="Y28" s="72" t="s">
        <v>62</v>
      </c>
      <c r="Z28" s="97">
        <v>10449888</v>
      </c>
      <c r="AA28" s="62">
        <v>107.8</v>
      </c>
      <c r="AB28" s="97">
        <v>3114817</v>
      </c>
      <c r="AC28" s="62">
        <v>103.1</v>
      </c>
      <c r="AD28" s="61">
        <v>29.8</v>
      </c>
      <c r="AE28" s="97">
        <v>1306140</v>
      </c>
      <c r="AF28" s="62">
        <v>103.4</v>
      </c>
      <c r="AG28" s="61">
        <v>41.9</v>
      </c>
      <c r="AH28" s="97">
        <v>1618330</v>
      </c>
      <c r="AI28" s="62">
        <v>101.8</v>
      </c>
      <c r="AJ28" s="62">
        <v>52</v>
      </c>
      <c r="AK28" s="97">
        <v>51175</v>
      </c>
      <c r="AL28" s="62">
        <v>103</v>
      </c>
      <c r="AM28" s="61">
        <v>1.6</v>
      </c>
      <c r="AN28" s="97">
        <v>139172</v>
      </c>
      <c r="AO28" s="62">
        <v>117.4</v>
      </c>
      <c r="AP28" s="62">
        <v>4.5</v>
      </c>
      <c r="AQ28" s="72" t="s">
        <v>62</v>
      </c>
      <c r="AR28" s="72" t="s">
        <v>62</v>
      </c>
      <c r="AS28" s="100">
        <v>0</v>
      </c>
      <c r="AT28" s="63" t="s">
        <v>89</v>
      </c>
      <c r="AU28" s="63" t="s">
        <v>89</v>
      </c>
      <c r="AV28" s="100">
        <v>0</v>
      </c>
      <c r="AW28" s="63" t="s">
        <v>89</v>
      </c>
      <c r="AX28" s="64" t="s">
        <v>89</v>
      </c>
      <c r="AY28" s="100">
        <v>0</v>
      </c>
      <c r="AZ28" s="63" t="s">
        <v>89</v>
      </c>
      <c r="BA28" s="64" t="s">
        <v>89</v>
      </c>
      <c r="BB28" s="96">
        <v>0</v>
      </c>
      <c r="BC28" s="63" t="s">
        <v>89</v>
      </c>
      <c r="BD28" s="64" t="s">
        <v>89</v>
      </c>
      <c r="BE28" s="100">
        <v>0</v>
      </c>
      <c r="BF28" s="63" t="s">
        <v>89</v>
      </c>
      <c r="BG28" s="64" t="s">
        <v>89</v>
      </c>
      <c r="BH28" s="97">
        <v>3768</v>
      </c>
      <c r="BI28" s="63">
        <v>103.5</v>
      </c>
      <c r="BJ28" s="63">
        <v>0.1</v>
      </c>
      <c r="BK28" s="72" t="s">
        <v>62</v>
      </c>
      <c r="BL28" s="65"/>
    </row>
    <row r="29" spans="1:64" s="66" customFormat="1" ht="45" customHeight="1">
      <c r="A29" s="60" t="s">
        <v>42</v>
      </c>
      <c r="B29" s="97">
        <v>3667885</v>
      </c>
      <c r="C29" s="97">
        <v>851933</v>
      </c>
      <c r="D29" s="97">
        <v>279879</v>
      </c>
      <c r="E29" s="61">
        <f t="shared" si="3"/>
        <v>32.9</v>
      </c>
      <c r="F29" s="97">
        <v>488209</v>
      </c>
      <c r="G29" s="62">
        <f t="shared" si="4"/>
        <v>57.3</v>
      </c>
      <c r="H29" s="97">
        <v>18621</v>
      </c>
      <c r="I29" s="61">
        <f t="shared" si="0"/>
        <v>2.2</v>
      </c>
      <c r="J29" s="97">
        <v>65224</v>
      </c>
      <c r="K29" s="61">
        <f t="shared" si="1"/>
        <v>7.7</v>
      </c>
      <c r="L29" s="100">
        <v>0</v>
      </c>
      <c r="M29" s="61">
        <f t="shared" si="5"/>
        <v>0</v>
      </c>
      <c r="N29" s="100">
        <v>0</v>
      </c>
      <c r="O29" s="61">
        <f t="shared" si="2"/>
        <v>0</v>
      </c>
      <c r="P29" s="100">
        <v>0</v>
      </c>
      <c r="Q29" s="61">
        <f t="shared" si="10"/>
        <v>0</v>
      </c>
      <c r="R29" s="96">
        <v>0</v>
      </c>
      <c r="S29" s="61">
        <f t="shared" si="7"/>
        <v>0</v>
      </c>
      <c r="T29" s="100">
        <v>0</v>
      </c>
      <c r="U29" s="61">
        <f t="shared" si="11"/>
        <v>0</v>
      </c>
      <c r="V29" s="97">
        <v>2494</v>
      </c>
      <c r="W29" s="61">
        <f t="shared" si="12"/>
        <v>0.3</v>
      </c>
      <c r="X29" s="89"/>
      <c r="Y29" s="72" t="s">
        <v>42</v>
      </c>
      <c r="Z29" s="97">
        <v>3823016</v>
      </c>
      <c r="AA29" s="62">
        <v>104.2</v>
      </c>
      <c r="AB29" s="97">
        <v>911555</v>
      </c>
      <c r="AC29" s="62">
        <v>107</v>
      </c>
      <c r="AD29" s="61">
        <v>23.8</v>
      </c>
      <c r="AE29" s="97">
        <v>309096</v>
      </c>
      <c r="AF29" s="62">
        <v>110.4</v>
      </c>
      <c r="AG29" s="61">
        <v>33.9</v>
      </c>
      <c r="AH29" s="97">
        <v>497411</v>
      </c>
      <c r="AI29" s="62">
        <v>101.9</v>
      </c>
      <c r="AJ29" s="62">
        <v>54.6</v>
      </c>
      <c r="AK29" s="97">
        <v>19137</v>
      </c>
      <c r="AL29" s="62">
        <v>102.8</v>
      </c>
      <c r="AM29" s="61">
        <v>2.1</v>
      </c>
      <c r="AN29" s="97">
        <v>85911</v>
      </c>
      <c r="AO29" s="62">
        <v>131.7</v>
      </c>
      <c r="AP29" s="62">
        <v>9.4</v>
      </c>
      <c r="AQ29" s="72" t="s">
        <v>42</v>
      </c>
      <c r="AR29" s="72" t="s">
        <v>42</v>
      </c>
      <c r="AS29" s="100">
        <v>0</v>
      </c>
      <c r="AT29" s="63" t="s">
        <v>89</v>
      </c>
      <c r="AU29" s="63" t="s">
        <v>89</v>
      </c>
      <c r="AV29" s="100">
        <v>0</v>
      </c>
      <c r="AW29" s="63" t="s">
        <v>89</v>
      </c>
      <c r="AX29" s="64" t="s">
        <v>89</v>
      </c>
      <c r="AY29" s="100">
        <v>0</v>
      </c>
      <c r="AZ29" s="63" t="s">
        <v>89</v>
      </c>
      <c r="BA29" s="64" t="s">
        <v>89</v>
      </c>
      <c r="BB29" s="96">
        <v>0</v>
      </c>
      <c r="BC29" s="63" t="s">
        <v>89</v>
      </c>
      <c r="BD29" s="64" t="s">
        <v>89</v>
      </c>
      <c r="BE29" s="100">
        <v>0</v>
      </c>
      <c r="BF29" s="63" t="s">
        <v>89</v>
      </c>
      <c r="BG29" s="64" t="s">
        <v>89</v>
      </c>
      <c r="BH29" s="97">
        <v>2557</v>
      </c>
      <c r="BI29" s="63">
        <v>102.5</v>
      </c>
      <c r="BJ29" s="63">
        <v>0.3</v>
      </c>
      <c r="BK29" s="72" t="s">
        <v>42</v>
      </c>
      <c r="BL29" s="65"/>
    </row>
    <row r="30" spans="1:64" s="66" customFormat="1" ht="45" customHeight="1">
      <c r="A30" s="60" t="s">
        <v>43</v>
      </c>
      <c r="B30" s="97">
        <v>3960301</v>
      </c>
      <c r="C30" s="97">
        <v>881734</v>
      </c>
      <c r="D30" s="97">
        <v>351703</v>
      </c>
      <c r="E30" s="61">
        <f t="shared" si="3"/>
        <v>39.9</v>
      </c>
      <c r="F30" s="97">
        <v>466413</v>
      </c>
      <c r="G30" s="62">
        <f t="shared" si="4"/>
        <v>52.9</v>
      </c>
      <c r="H30" s="97">
        <v>22521</v>
      </c>
      <c r="I30" s="61">
        <f t="shared" si="0"/>
        <v>2.6</v>
      </c>
      <c r="J30" s="97">
        <v>41097</v>
      </c>
      <c r="K30" s="61">
        <f t="shared" si="1"/>
        <v>4.7</v>
      </c>
      <c r="L30" s="100">
        <v>0</v>
      </c>
      <c r="M30" s="61">
        <f t="shared" si="5"/>
        <v>0</v>
      </c>
      <c r="N30" s="100">
        <v>0</v>
      </c>
      <c r="O30" s="61">
        <f t="shared" si="2"/>
        <v>0</v>
      </c>
      <c r="P30" s="100">
        <v>0</v>
      </c>
      <c r="Q30" s="61">
        <f t="shared" si="10"/>
        <v>0</v>
      </c>
      <c r="R30" s="96">
        <v>0</v>
      </c>
      <c r="S30" s="61">
        <f t="shared" si="7"/>
        <v>0</v>
      </c>
      <c r="T30" s="100">
        <v>0</v>
      </c>
      <c r="U30" s="61">
        <f t="shared" si="11"/>
        <v>0</v>
      </c>
      <c r="V30" s="97">
        <v>4855</v>
      </c>
      <c r="W30" s="61">
        <f t="shared" si="12"/>
        <v>0.6</v>
      </c>
      <c r="X30" s="89"/>
      <c r="Y30" s="72" t="s">
        <v>43</v>
      </c>
      <c r="Z30" s="97">
        <v>3872183</v>
      </c>
      <c r="AA30" s="62">
        <v>97.8</v>
      </c>
      <c r="AB30" s="97">
        <v>940225</v>
      </c>
      <c r="AC30" s="62">
        <v>106.6</v>
      </c>
      <c r="AD30" s="61">
        <v>24.3</v>
      </c>
      <c r="AE30" s="97">
        <v>414751</v>
      </c>
      <c r="AF30" s="62">
        <v>117.9</v>
      </c>
      <c r="AG30" s="61">
        <v>44.1</v>
      </c>
      <c r="AH30" s="97">
        <v>456497</v>
      </c>
      <c r="AI30" s="62">
        <v>97.9</v>
      </c>
      <c r="AJ30" s="62">
        <v>48.6</v>
      </c>
      <c r="AK30" s="97">
        <v>22166</v>
      </c>
      <c r="AL30" s="62">
        <v>98.4</v>
      </c>
      <c r="AM30" s="61">
        <v>2.4</v>
      </c>
      <c r="AN30" s="97">
        <v>46811</v>
      </c>
      <c r="AO30" s="62">
        <v>113.9</v>
      </c>
      <c r="AP30" s="62">
        <v>5</v>
      </c>
      <c r="AQ30" s="72" t="s">
        <v>43</v>
      </c>
      <c r="AR30" s="72" t="s">
        <v>43</v>
      </c>
      <c r="AS30" s="100">
        <v>0</v>
      </c>
      <c r="AT30" s="63" t="s">
        <v>89</v>
      </c>
      <c r="AU30" s="63" t="s">
        <v>89</v>
      </c>
      <c r="AV30" s="100">
        <v>0</v>
      </c>
      <c r="AW30" s="63" t="s">
        <v>89</v>
      </c>
      <c r="AX30" s="64" t="s">
        <v>89</v>
      </c>
      <c r="AY30" s="100">
        <v>0</v>
      </c>
      <c r="AZ30" s="63" t="s">
        <v>89</v>
      </c>
      <c r="BA30" s="64" t="s">
        <v>89</v>
      </c>
      <c r="BB30" s="96">
        <v>0</v>
      </c>
      <c r="BC30" s="63" t="s">
        <v>89</v>
      </c>
      <c r="BD30" s="64" t="s">
        <v>89</v>
      </c>
      <c r="BE30" s="100">
        <v>0</v>
      </c>
      <c r="BF30" s="63" t="s">
        <v>89</v>
      </c>
      <c r="BG30" s="64" t="s">
        <v>89</v>
      </c>
      <c r="BH30" s="97">
        <v>2642</v>
      </c>
      <c r="BI30" s="63">
        <v>54.4</v>
      </c>
      <c r="BJ30" s="63">
        <v>0.3</v>
      </c>
      <c r="BK30" s="72" t="s">
        <v>43</v>
      </c>
      <c r="BL30" s="65"/>
    </row>
    <row r="31" spans="1:64" s="66" customFormat="1" ht="45" customHeight="1">
      <c r="A31" s="60" t="s">
        <v>44</v>
      </c>
      <c r="B31" s="97">
        <v>4619371</v>
      </c>
      <c r="C31" s="97">
        <v>1690137</v>
      </c>
      <c r="D31" s="97">
        <v>617486</v>
      </c>
      <c r="E31" s="61">
        <f t="shared" si="3"/>
        <v>36.5</v>
      </c>
      <c r="F31" s="97">
        <v>1012148</v>
      </c>
      <c r="G31" s="62">
        <f t="shared" si="4"/>
        <v>59.9</v>
      </c>
      <c r="H31" s="97">
        <v>22050</v>
      </c>
      <c r="I31" s="61">
        <f t="shared" si="0"/>
        <v>1.3</v>
      </c>
      <c r="J31" s="97">
        <v>36676</v>
      </c>
      <c r="K31" s="61">
        <f t="shared" si="1"/>
        <v>2.2</v>
      </c>
      <c r="L31" s="100">
        <v>1076</v>
      </c>
      <c r="M31" s="61">
        <f t="shared" si="5"/>
        <v>0.1</v>
      </c>
      <c r="N31" s="100">
        <v>0</v>
      </c>
      <c r="O31" s="61">
        <f t="shared" si="2"/>
        <v>0</v>
      </c>
      <c r="P31" s="100">
        <v>0</v>
      </c>
      <c r="Q31" s="61">
        <f t="shared" si="10"/>
        <v>0</v>
      </c>
      <c r="R31" s="96">
        <v>0</v>
      </c>
      <c r="S31" s="61">
        <f t="shared" si="7"/>
        <v>0</v>
      </c>
      <c r="T31" s="100">
        <v>0</v>
      </c>
      <c r="U31" s="61">
        <f t="shared" si="11"/>
        <v>0</v>
      </c>
      <c r="V31" s="97">
        <v>15632</v>
      </c>
      <c r="W31" s="61">
        <f t="shared" si="12"/>
        <v>0.9</v>
      </c>
      <c r="X31" s="89"/>
      <c r="Y31" s="72" t="s">
        <v>44</v>
      </c>
      <c r="Z31" s="97">
        <v>4587551</v>
      </c>
      <c r="AA31" s="62">
        <v>99.3</v>
      </c>
      <c r="AB31" s="97">
        <v>1937522</v>
      </c>
      <c r="AC31" s="62">
        <v>114.6</v>
      </c>
      <c r="AD31" s="61">
        <v>42.2</v>
      </c>
      <c r="AE31" s="97">
        <v>663293</v>
      </c>
      <c r="AF31" s="62">
        <v>107.4</v>
      </c>
      <c r="AG31" s="61">
        <v>34.2</v>
      </c>
      <c r="AH31" s="97">
        <v>1203379</v>
      </c>
      <c r="AI31" s="62">
        <v>118.9</v>
      </c>
      <c r="AJ31" s="62">
        <v>62.1</v>
      </c>
      <c r="AK31" s="97">
        <v>22127</v>
      </c>
      <c r="AL31" s="62">
        <v>100.3</v>
      </c>
      <c r="AM31" s="61">
        <v>1.1</v>
      </c>
      <c r="AN31" s="97">
        <v>47193</v>
      </c>
      <c r="AO31" s="62">
        <v>128.7</v>
      </c>
      <c r="AP31" s="62">
        <v>2.4</v>
      </c>
      <c r="AQ31" s="72" t="s">
        <v>44</v>
      </c>
      <c r="AR31" s="72" t="s">
        <v>44</v>
      </c>
      <c r="AS31" s="100">
        <v>826</v>
      </c>
      <c r="AT31" s="63">
        <v>76.8</v>
      </c>
      <c r="AU31" s="63">
        <v>0</v>
      </c>
      <c r="AV31" s="100">
        <v>0</v>
      </c>
      <c r="AW31" s="63" t="s">
        <v>89</v>
      </c>
      <c r="AX31" s="64" t="s">
        <v>89</v>
      </c>
      <c r="AY31" s="100">
        <v>0</v>
      </c>
      <c r="AZ31" s="63" t="s">
        <v>89</v>
      </c>
      <c r="BA31" s="64" t="s">
        <v>89</v>
      </c>
      <c r="BB31" s="96">
        <v>0</v>
      </c>
      <c r="BC31" s="63" t="s">
        <v>89</v>
      </c>
      <c r="BD31" s="64" t="s">
        <v>89</v>
      </c>
      <c r="BE31" s="100">
        <v>0</v>
      </c>
      <c r="BF31" s="63" t="s">
        <v>89</v>
      </c>
      <c r="BG31" s="64" t="s">
        <v>89</v>
      </c>
      <c r="BH31" s="97">
        <v>1895</v>
      </c>
      <c r="BI31" s="63">
        <v>12.1</v>
      </c>
      <c r="BJ31" s="63">
        <v>0.1</v>
      </c>
      <c r="BK31" s="72" t="s">
        <v>44</v>
      </c>
      <c r="BL31" s="65"/>
    </row>
    <row r="32" spans="1:64" s="66" customFormat="1" ht="75.75" customHeight="1">
      <c r="A32" s="60" t="s">
        <v>71</v>
      </c>
      <c r="B32" s="97">
        <v>35910610</v>
      </c>
      <c r="C32" s="97">
        <v>13175764</v>
      </c>
      <c r="D32" s="97">
        <v>4909481</v>
      </c>
      <c r="E32" s="61">
        <f t="shared" si="3"/>
        <v>37.3</v>
      </c>
      <c r="F32" s="97">
        <v>7306779</v>
      </c>
      <c r="G32" s="62">
        <f t="shared" si="4"/>
        <v>55.5</v>
      </c>
      <c r="H32" s="97">
        <v>209112</v>
      </c>
      <c r="I32" s="61">
        <f t="shared" si="0"/>
        <v>1.6</v>
      </c>
      <c r="J32" s="97">
        <v>748615</v>
      </c>
      <c r="K32" s="61">
        <f t="shared" si="1"/>
        <v>5.7</v>
      </c>
      <c r="L32" s="97">
        <v>1076</v>
      </c>
      <c r="M32" s="61">
        <f>ROUND(L32/C32*100,1)</f>
        <v>0</v>
      </c>
      <c r="N32" s="97">
        <v>0</v>
      </c>
      <c r="O32" s="61">
        <f>ROUND(N32/C32*100,1)</f>
        <v>0</v>
      </c>
      <c r="P32" s="97">
        <v>0</v>
      </c>
      <c r="Q32" s="61">
        <f>ROUND(P32/C32*100,((1)*-1)*-1)</f>
        <v>0</v>
      </c>
      <c r="R32" s="97">
        <v>0</v>
      </c>
      <c r="S32" s="61">
        <f t="shared" si="7"/>
        <v>0</v>
      </c>
      <c r="T32" s="97">
        <v>0</v>
      </c>
      <c r="U32" s="61">
        <f>ROUND(T32/C32*100,((1)*-1)*-1)</f>
        <v>0</v>
      </c>
      <c r="V32" s="97">
        <v>26620</v>
      </c>
      <c r="W32" s="61">
        <f t="shared" si="12"/>
        <v>0.2</v>
      </c>
      <c r="X32" s="89"/>
      <c r="Y32" s="76" t="s">
        <v>61</v>
      </c>
      <c r="Z32" s="97">
        <v>37137887</v>
      </c>
      <c r="AA32" s="62">
        <v>103.4</v>
      </c>
      <c r="AB32" s="97">
        <v>13318911</v>
      </c>
      <c r="AC32" s="62">
        <v>101.1</v>
      </c>
      <c r="AD32" s="61">
        <v>35.9</v>
      </c>
      <c r="AE32" s="97">
        <v>5072933</v>
      </c>
      <c r="AF32" s="62">
        <v>103.3</v>
      </c>
      <c r="AG32" s="61">
        <v>38.1</v>
      </c>
      <c r="AH32" s="97">
        <v>7479723</v>
      </c>
      <c r="AI32" s="62">
        <v>102.4</v>
      </c>
      <c r="AJ32" s="62">
        <v>56.2</v>
      </c>
      <c r="AK32" s="97">
        <v>211634</v>
      </c>
      <c r="AL32" s="62">
        <v>101.2</v>
      </c>
      <c r="AM32" s="61">
        <v>1.6</v>
      </c>
      <c r="AN32" s="97">
        <v>553091</v>
      </c>
      <c r="AO32" s="94">
        <v>73.9</v>
      </c>
      <c r="AP32" s="61">
        <v>4.2</v>
      </c>
      <c r="AQ32" s="76" t="s">
        <v>61</v>
      </c>
      <c r="AR32" s="76" t="s">
        <v>61</v>
      </c>
      <c r="AS32" s="97">
        <v>826</v>
      </c>
      <c r="AT32" s="63">
        <v>76.8</v>
      </c>
      <c r="AU32" s="63">
        <v>0</v>
      </c>
      <c r="AV32" s="97">
        <v>0</v>
      </c>
      <c r="AW32" s="63" t="s">
        <v>89</v>
      </c>
      <c r="AX32" s="64" t="s">
        <v>89</v>
      </c>
      <c r="AY32" s="97">
        <v>0</v>
      </c>
      <c r="AZ32" s="63" t="s">
        <v>89</v>
      </c>
      <c r="BA32" s="64" t="s">
        <v>89</v>
      </c>
      <c r="BB32" s="97">
        <v>0</v>
      </c>
      <c r="BC32" s="63" t="s">
        <v>89</v>
      </c>
      <c r="BD32" s="64" t="s">
        <v>89</v>
      </c>
      <c r="BE32" s="97">
        <v>0</v>
      </c>
      <c r="BF32" s="63" t="s">
        <v>89</v>
      </c>
      <c r="BG32" s="64" t="s">
        <v>89</v>
      </c>
      <c r="BH32" s="97">
        <v>10862</v>
      </c>
      <c r="BI32" s="63">
        <v>40.8</v>
      </c>
      <c r="BJ32" s="63">
        <v>0.1</v>
      </c>
      <c r="BK32" s="76" t="s">
        <v>61</v>
      </c>
      <c r="BL32" s="65"/>
    </row>
    <row r="33" spans="1:64" s="66" customFormat="1" ht="75.75" customHeight="1" thickBot="1">
      <c r="A33" s="67" t="s">
        <v>45</v>
      </c>
      <c r="B33" s="101">
        <v>554899804</v>
      </c>
      <c r="C33" s="101">
        <v>211235406</v>
      </c>
      <c r="D33" s="101">
        <v>92026780</v>
      </c>
      <c r="E33" s="68">
        <f t="shared" si="3"/>
        <v>43.6</v>
      </c>
      <c r="F33" s="101">
        <v>97698960</v>
      </c>
      <c r="G33" s="69">
        <f>ROUND(F33/C33*100,1)</f>
        <v>46.3</v>
      </c>
      <c r="H33" s="101">
        <v>2584349</v>
      </c>
      <c r="I33" s="68">
        <f t="shared" si="0"/>
        <v>1.2</v>
      </c>
      <c r="J33" s="101">
        <v>8306463</v>
      </c>
      <c r="K33" s="68">
        <f t="shared" si="1"/>
        <v>3.9</v>
      </c>
      <c r="L33" s="101">
        <v>5395</v>
      </c>
      <c r="M33" s="68">
        <f>ROUND(L33/C33*100,1)</f>
        <v>0</v>
      </c>
      <c r="N33" s="101">
        <v>2550</v>
      </c>
      <c r="O33" s="68">
        <f>ROUND(N33/C33*100,1)</f>
        <v>0</v>
      </c>
      <c r="P33" s="101">
        <v>225403</v>
      </c>
      <c r="Q33" s="68">
        <f>ROUND(P33/C33*100,((1)*-1)*-1)</f>
        <v>0.1</v>
      </c>
      <c r="R33" s="101">
        <v>1422125</v>
      </c>
      <c r="S33" s="68">
        <f t="shared" si="7"/>
        <v>0.7</v>
      </c>
      <c r="T33" s="101">
        <v>8829731</v>
      </c>
      <c r="U33" s="68">
        <f>ROUND(T33/C33*100,((1)*-1)*-1)</f>
        <v>4.2</v>
      </c>
      <c r="V33" s="101">
        <v>279421</v>
      </c>
      <c r="W33" s="68">
        <f>ROUND(V33/C33*100,((1)*-1)*-1)</f>
        <v>0.1</v>
      </c>
      <c r="X33" s="89"/>
      <c r="Y33" s="132" t="s">
        <v>45</v>
      </c>
      <c r="Z33" s="101">
        <v>537857649</v>
      </c>
      <c r="AA33" s="69">
        <v>96.9</v>
      </c>
      <c r="AB33" s="101">
        <v>214416215</v>
      </c>
      <c r="AC33" s="69">
        <v>101.5</v>
      </c>
      <c r="AD33" s="68">
        <v>39.9</v>
      </c>
      <c r="AE33" s="101">
        <v>92932783</v>
      </c>
      <c r="AF33" s="69">
        <v>101</v>
      </c>
      <c r="AG33" s="68">
        <v>43.3</v>
      </c>
      <c r="AH33" s="101">
        <v>98704426</v>
      </c>
      <c r="AI33" s="69">
        <v>101</v>
      </c>
      <c r="AJ33" s="68">
        <v>46</v>
      </c>
      <c r="AK33" s="112">
        <v>2636215</v>
      </c>
      <c r="AL33" s="113">
        <v>102</v>
      </c>
      <c r="AM33" s="68">
        <v>1.2</v>
      </c>
      <c r="AN33" s="112">
        <v>9232598</v>
      </c>
      <c r="AO33" s="69">
        <v>111.1</v>
      </c>
      <c r="AP33" s="68">
        <v>4.3</v>
      </c>
      <c r="AQ33" s="132" t="s">
        <v>45</v>
      </c>
      <c r="AR33" s="132" t="s">
        <v>45</v>
      </c>
      <c r="AS33" s="101">
        <v>5407</v>
      </c>
      <c r="AT33" s="102">
        <v>100.2</v>
      </c>
      <c r="AU33" s="102">
        <v>0</v>
      </c>
      <c r="AV33" s="101">
        <v>19779</v>
      </c>
      <c r="AW33" s="102">
        <v>775.6</v>
      </c>
      <c r="AX33" s="103">
        <v>0</v>
      </c>
      <c r="AY33" s="101">
        <v>237932</v>
      </c>
      <c r="AZ33" s="102">
        <v>105.6</v>
      </c>
      <c r="BA33" s="103">
        <v>0.1</v>
      </c>
      <c r="BB33" s="101">
        <v>1466665</v>
      </c>
      <c r="BC33" s="102">
        <v>103.1</v>
      </c>
      <c r="BD33" s="103">
        <v>0.7</v>
      </c>
      <c r="BE33" s="101">
        <v>9179706</v>
      </c>
      <c r="BF33" s="102">
        <v>104</v>
      </c>
      <c r="BG33" s="103">
        <v>4.3</v>
      </c>
      <c r="BH33" s="101">
        <v>76190</v>
      </c>
      <c r="BI33" s="102">
        <v>27.3</v>
      </c>
      <c r="BJ33" s="102">
        <v>0</v>
      </c>
      <c r="BK33" s="132" t="s">
        <v>45</v>
      </c>
      <c r="BL33" s="65"/>
    </row>
    <row r="34" spans="35:36" ht="14.25">
      <c r="AI34" s="15"/>
      <c r="AJ34" s="15"/>
    </row>
    <row r="35" spans="35:36" ht="14.25">
      <c r="AI35" s="15"/>
      <c r="AJ35" s="15"/>
    </row>
  </sheetData>
  <mergeCells count="6">
    <mergeCell ref="B6:E6"/>
    <mergeCell ref="F6:M6"/>
    <mergeCell ref="Z6:Z7"/>
    <mergeCell ref="BH6:BJ6"/>
    <mergeCell ref="AY6:BA6"/>
    <mergeCell ref="BB6:BG6"/>
  </mergeCells>
  <printOptions/>
  <pageMargins left="0.7874015748031497" right="0.7874015748031497" top="0.7874015748031497" bottom="0.15748031496062992" header="0.5118110236220472" footer="0.1968503937007874"/>
  <pageSetup horizontalDpi="300" verticalDpi="300" orientation="portrait" paperSize="9" scale="63" r:id="rId1"/>
  <colBreaks count="4" manualBreakCount="4">
    <brk id="7" max="65535" man="1"/>
    <brk id="19" max="65535" man="1"/>
    <brk id="23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びわ町役場</dc:creator>
  <cp:keywords/>
  <dc:description/>
  <cp:lastModifiedBy>w</cp:lastModifiedBy>
  <cp:lastPrinted>2013-03-13T02:21:51Z</cp:lastPrinted>
  <dcterms:created xsi:type="dcterms:W3CDTF">2000-12-28T04:44:40Z</dcterms:created>
  <dcterms:modified xsi:type="dcterms:W3CDTF">2013-03-28T05:23:46Z</dcterms:modified>
  <cp:category/>
  <cp:version/>
  <cp:contentType/>
  <cp:contentStatus/>
</cp:coreProperties>
</file>