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7表" sheetId="1" r:id="rId1"/>
  </sheets>
  <definedNames>
    <definedName name="_xlnm.Print_Area" localSheetId="0">'7表'!$A$1:$N$204</definedName>
  </definedNames>
  <calcPr fullCalcOnLoad="1"/>
</workbook>
</file>

<file path=xl/comments1.xml><?xml version="1.0" encoding="utf-8"?>
<comments xmlns="http://schemas.openxmlformats.org/spreadsheetml/2006/main">
  <authors>
    <author>w</author>
  </authors>
  <commentList>
    <comment ref="B13" authorId="0">
      <text>
        <r>
          <rPr>
            <sz val="12"/>
            <rFont val="ＭＳ ゴシック"/>
            <family val="3"/>
          </rPr>
          <t>課税状況調
02表01行01列</t>
        </r>
      </text>
    </comment>
    <comment ref="I13" authorId="0">
      <text>
        <r>
          <rPr>
            <b/>
            <sz val="11"/>
            <rFont val="ＭＳ Ｐゴシック"/>
            <family val="3"/>
          </rPr>
          <t>　ここの合計欄は、セルをロックしています。解除するには、シートの保護を解除してください。
　パスワードは設定していません。
　営業所得者以下についても同様です、</t>
        </r>
      </text>
    </comment>
  </commentList>
</comments>
</file>

<file path=xl/sharedStrings.xml><?xml version="1.0" encoding="utf-8"?>
<sst xmlns="http://schemas.openxmlformats.org/spreadsheetml/2006/main" count="501" uniqueCount="70">
  <si>
    <t xml:space="preserve"> ２　平成22年度 市町民税の課税状況</t>
  </si>
  <si>
    <t xml:space="preserve">第７表　　　平成２２年度 個人の市町民税にかかる所得者別納税義務者等    </t>
  </si>
  <si>
    <t>納める者</t>
  </si>
  <si>
    <t>合　　　　　　　　　　　　　　　　　　　　　　　　　　　　計</t>
  </si>
  <si>
    <t xml:space="preserve"> 所 得 割 額</t>
  </si>
  <si>
    <t xml:space="preserve"> 均 等 割 額</t>
  </si>
  <si>
    <t xml:space="preserve">納税義務者数 </t>
  </si>
  <si>
    <t xml:space="preserve"> (A)+(E) (H)</t>
  </si>
  <si>
    <t xml:space="preserve"> (B)+(F) (I)</t>
  </si>
  <si>
    <t xml:space="preserve"> (C)+(E) (J)</t>
  </si>
  <si>
    <t xml:space="preserve"> (D)+(G) (K)</t>
  </si>
  <si>
    <t xml:space="preserve"> (A)+(C)+(E)</t>
  </si>
  <si>
    <t>　　  （人）</t>
  </si>
  <si>
    <t xml:space="preserve">  　（千円）</t>
  </si>
  <si>
    <t>　  　（人）</t>
  </si>
  <si>
    <t xml:space="preserve">　　　（人） 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</si>
  <si>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</si>
  <si>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</si>
  <si>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</si>
  <si>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</si>
  <si>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</si>
  <si>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</si>
  <si>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</si>
  <si>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</si>
  <si>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</si>
  <si>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</si>
  <si>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</si>
  <si>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</si>
  <si>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</si>
  <si>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計</t>
  </si>
  <si>
    <t>日野町</t>
  </si>
  <si>
    <t>竜王町</t>
  </si>
  <si>
    <t>愛荘町</t>
  </si>
  <si>
    <t>豊郷町</t>
  </si>
  <si>
    <t>甲良町</t>
  </si>
  <si>
    <t>多賀町</t>
  </si>
  <si>
    <t>県　計</t>
  </si>
  <si>
    <t xml:space="preserve">第７表　　　平成２２年度 個人の市町民税にかかる所得者別納税義務者等 （つづき） </t>
  </si>
  <si>
    <t>（２） 営 業 等 所 得 者</t>
  </si>
  <si>
    <t>（３） 農 業 所 得 者</t>
  </si>
  <si>
    <t>（４） その他の所得者</t>
  </si>
  <si>
    <t>（５） 家屋敷等のみ</t>
  </si>
  <si>
    <t>（６） 合　　　　　　計</t>
  </si>
  <si>
    <t>（１） 給 与 所 得 者</t>
  </si>
  <si>
    <t>均等割のみを納める者</t>
  </si>
  <si>
    <t>所得割のみを納める者</t>
  </si>
  <si>
    <t>均 等 割 と 所 得 割 を</t>
  </si>
  <si>
    <t>均 等 割 を 納 め る 者</t>
  </si>
  <si>
    <t>所 得 割 を 納 め る 者</t>
  </si>
  <si>
    <t>市町名</t>
  </si>
  <si>
    <t>納税義務者数</t>
  </si>
  <si>
    <t>均 等 割 額</t>
  </si>
  <si>
    <t>所 得 割 額</t>
  </si>
  <si>
    <t>（Ａ）  　（人）</t>
  </si>
  <si>
    <t>（Ｂ）  （千円）</t>
  </si>
  <si>
    <t>（Ｃ）  　（人）</t>
  </si>
  <si>
    <t>（Ｄ）  （千円）</t>
  </si>
  <si>
    <t>（Ｅ）  　（人）</t>
  </si>
  <si>
    <t>（Ｆ）  （千円）</t>
  </si>
  <si>
    <t>（Ｇ）  （千円）</t>
  </si>
  <si>
    <t>町　計</t>
  </si>
  <si>
    <t>均等割のみを納める者</t>
  </si>
  <si>
    <t>所得割のみを納める者</t>
  </si>
  <si>
    <t>均 等 割 と 所 得 割 を</t>
  </si>
  <si>
    <t>均等割のみを納める者</t>
  </si>
  <si>
    <t>所得割のみを納める者</t>
  </si>
  <si>
    <t>均 等 割 と 所 得 割 を</t>
  </si>
  <si>
    <t>均等割のみを納める者</t>
  </si>
  <si>
    <t>所得割のみを納める者</t>
  </si>
  <si>
    <t>均 等 割 と 所 得 割 を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</si>
</sst>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\&quot;#,##0.00;\-&quot;\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</numFmts>
  <fonts count="20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color indexed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1" xfId="0" applyFont="1" applyFill="1" applyBorder="1" applyAlignment="1">
      <alignment/>
    </xf>
    <xf numFmtId="0" fontId="5" fillId="0" borderId="1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2" xfId="0" applyFont="1" applyFill="1" applyBorder="1" applyAlignment="1">
      <alignment horizontal="distributed"/>
    </xf>
    <xf numFmtId="0" fontId="13" fillId="0" borderId="3" xfId="0" applyFont="1" applyFill="1" applyBorder="1" applyAlignment="1" applyProtection="1">
      <alignment horizontal="left"/>
      <protection/>
    </xf>
    <xf numFmtId="0" fontId="13" fillId="0" borderId="4" xfId="0" applyFont="1" applyFill="1" applyBorder="1" applyAlignment="1">
      <alignment horizontal="distributed"/>
    </xf>
    <xf numFmtId="0" fontId="13" fillId="0" borderId="5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4" xfId="0" applyFont="1" applyFill="1" applyBorder="1" applyAlignment="1" applyProtection="1">
      <alignment horizontal="distributed"/>
      <protection/>
    </xf>
    <xf numFmtId="0" fontId="13" fillId="0" borderId="5" xfId="0" applyFont="1" applyFill="1" applyBorder="1" applyAlignment="1" applyProtection="1">
      <alignment horizontal="center"/>
      <protection/>
    </xf>
    <xf numFmtId="0" fontId="13" fillId="0" borderId="8" xfId="0" applyFont="1" applyFill="1" applyBorder="1" applyAlignment="1" applyProtection="1">
      <alignment horizontal="center"/>
      <protection/>
    </xf>
    <xf numFmtId="0" fontId="13" fillId="0" borderId="9" xfId="0" applyFont="1" applyFill="1" applyBorder="1" applyAlignment="1" applyProtection="1">
      <alignment horizontal="center"/>
      <protection/>
    </xf>
    <xf numFmtId="0" fontId="13" fillId="0" borderId="5" xfId="0" applyFont="1" applyFill="1" applyBorder="1" applyAlignment="1" applyProtection="1">
      <alignment horizontal="right"/>
      <protection/>
    </xf>
    <xf numFmtId="0" fontId="13" fillId="0" borderId="8" xfId="0" applyFont="1" applyFill="1" applyBorder="1" applyAlignment="1" applyProtection="1">
      <alignment horizontal="right"/>
      <protection/>
    </xf>
    <xf numFmtId="0" fontId="13" fillId="0" borderId="10" xfId="0" applyFont="1" applyFill="1" applyBorder="1" applyAlignment="1">
      <alignment horizontal="distributed"/>
    </xf>
    <xf numFmtId="0" fontId="13" fillId="0" borderId="11" xfId="0" applyFont="1" applyFill="1" applyBorder="1" applyAlignment="1" applyProtection="1">
      <alignment horizontal="right"/>
      <protection/>
    </xf>
    <xf numFmtId="0" fontId="13" fillId="0" borderId="12" xfId="0" applyFont="1" applyFill="1" applyBorder="1" applyAlignment="1" applyProtection="1">
      <alignment horizontal="right"/>
      <protection/>
    </xf>
    <xf numFmtId="0" fontId="13" fillId="0" borderId="13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right"/>
      <protection/>
    </xf>
    <xf numFmtId="0" fontId="13" fillId="0" borderId="4" xfId="0" applyFont="1" applyFill="1" applyBorder="1" applyAlignment="1" applyProtection="1">
      <alignment horizontal="distributed" vertical="center"/>
      <protection/>
    </xf>
    <xf numFmtId="189" fontId="5" fillId="0" borderId="16" xfId="0" applyNumberFormat="1" applyFont="1" applyFill="1" applyBorder="1" applyAlignment="1" applyProtection="1">
      <alignment vertical="center"/>
      <protection locked="0"/>
    </xf>
    <xf numFmtId="189" fontId="5" fillId="0" borderId="5" xfId="0" applyNumberFormat="1" applyFont="1" applyFill="1" applyBorder="1" applyAlignment="1" applyProtection="1">
      <alignment vertical="center"/>
      <protection locked="0"/>
    </xf>
    <xf numFmtId="189" fontId="5" fillId="0" borderId="8" xfId="0" applyNumberFormat="1" applyFont="1" applyFill="1" applyBorder="1" applyAlignment="1" applyProtection="1">
      <alignment vertical="center"/>
      <protection locked="0"/>
    </xf>
    <xf numFmtId="189" fontId="5" fillId="0" borderId="0" xfId="0" applyNumberFormat="1" applyFont="1" applyFill="1" applyBorder="1" applyAlignment="1" applyProtection="1">
      <alignment vertical="center"/>
      <protection/>
    </xf>
    <xf numFmtId="189" fontId="5" fillId="0" borderId="8" xfId="0" applyNumberFormat="1" applyFont="1" applyFill="1" applyBorder="1" applyAlignment="1" applyProtection="1">
      <alignment vertical="center"/>
      <protection/>
    </xf>
    <xf numFmtId="189" fontId="5" fillId="0" borderId="17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16" xfId="0" applyFont="1" applyFill="1" applyBorder="1" applyAlignment="1" applyProtection="1">
      <alignment horizontal="distributed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189" fontId="5" fillId="0" borderId="16" xfId="0" applyNumberFormat="1" applyFont="1" applyFill="1" applyBorder="1" applyAlignment="1" applyProtection="1">
      <alignment vertical="center"/>
      <protection/>
    </xf>
    <xf numFmtId="189" fontId="5" fillId="0" borderId="5" xfId="0" applyNumberFormat="1" applyFont="1" applyFill="1" applyBorder="1" applyAlignment="1" applyProtection="1">
      <alignment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189" fontId="5" fillId="0" borderId="18" xfId="0" applyNumberFormat="1" applyFont="1" applyFill="1" applyBorder="1" applyAlignment="1" applyProtection="1">
      <alignment vertical="center"/>
      <protection/>
    </xf>
    <xf numFmtId="189" fontId="5" fillId="0" borderId="11" xfId="0" applyNumberFormat="1" applyFont="1" applyFill="1" applyBorder="1" applyAlignment="1" applyProtection="1">
      <alignment vertical="center"/>
      <protection/>
    </xf>
    <xf numFmtId="189" fontId="5" fillId="0" borderId="12" xfId="0" applyNumberFormat="1" applyFont="1" applyFill="1" applyBorder="1" applyAlignment="1" applyProtection="1">
      <alignment vertical="center"/>
      <protection/>
    </xf>
    <xf numFmtId="189" fontId="5" fillId="0" borderId="1" xfId="0" applyNumberFormat="1" applyFont="1" applyFill="1" applyBorder="1" applyAlignment="1" applyProtection="1">
      <alignment vertical="center"/>
      <protection/>
    </xf>
    <xf numFmtId="189" fontId="5" fillId="0" borderId="19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20" xfId="0" applyFont="1" applyFill="1" applyBorder="1" applyAlignment="1" applyProtection="1">
      <alignment horizontal="right"/>
      <protection/>
    </xf>
    <xf numFmtId="0" fontId="13" fillId="0" borderId="21" xfId="0" applyFont="1" applyFill="1" applyBorder="1" applyAlignment="1" applyProtection="1">
      <alignment horizontal="right"/>
      <protection/>
    </xf>
    <xf numFmtId="189" fontId="5" fillId="0" borderId="0" xfId="0" applyNumberFormat="1" applyFont="1" applyFill="1" applyBorder="1" applyAlignment="1" applyProtection="1">
      <alignment vertical="center"/>
      <protection locked="0"/>
    </xf>
    <xf numFmtId="189" fontId="5" fillId="0" borderId="16" xfId="0" applyNumberFormat="1" applyFont="1" applyFill="1" applyBorder="1" applyAlignment="1" applyProtection="1">
      <alignment horizontal="right" vertical="center"/>
      <protection locked="0"/>
    </xf>
    <xf numFmtId="189" fontId="5" fillId="0" borderId="8" xfId="0" applyNumberFormat="1" applyFont="1" applyFill="1" applyBorder="1" applyAlignment="1" applyProtection="1">
      <alignment horizontal="right" vertical="center"/>
      <protection locked="0"/>
    </xf>
    <xf numFmtId="189" fontId="5" fillId="0" borderId="0" xfId="0" applyNumberFormat="1" applyFont="1" applyFill="1" applyBorder="1" applyAlignment="1" applyProtection="1">
      <alignment horizontal="right" vertical="center"/>
      <protection locked="0"/>
    </xf>
    <xf numFmtId="189" fontId="5" fillId="0" borderId="16" xfId="0" applyNumberFormat="1" applyFont="1" applyFill="1" applyBorder="1" applyAlignment="1" applyProtection="1">
      <alignment horizontal="right" vertical="center"/>
      <protection/>
    </xf>
    <xf numFmtId="189" fontId="5" fillId="0" borderId="8" xfId="0" applyNumberFormat="1" applyFont="1" applyFill="1" applyBorder="1" applyAlignment="1" applyProtection="1">
      <alignment horizontal="right" vertical="center"/>
      <protection/>
    </xf>
    <xf numFmtId="189" fontId="5" fillId="0" borderId="0" xfId="0" applyNumberFormat="1" applyFont="1" applyFill="1" applyBorder="1" applyAlignment="1" applyProtection="1">
      <alignment horizontal="right" vertical="center"/>
      <protection/>
    </xf>
    <xf numFmtId="189" fontId="5" fillId="0" borderId="18" xfId="0" applyNumberFormat="1" applyFont="1" applyFill="1" applyBorder="1" applyAlignment="1" applyProtection="1">
      <alignment horizontal="right" vertical="center"/>
      <protection/>
    </xf>
    <xf numFmtId="189" fontId="5" fillId="0" borderId="12" xfId="0" applyNumberFormat="1" applyFont="1" applyFill="1" applyBorder="1" applyAlignment="1" applyProtection="1">
      <alignment horizontal="right" vertical="center"/>
      <protection/>
    </xf>
    <xf numFmtId="189" fontId="5" fillId="0" borderId="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 horizontal="right"/>
      <protection/>
    </xf>
    <xf numFmtId="0" fontId="13" fillId="0" borderId="23" xfId="0" applyFont="1" applyFill="1" applyBorder="1" applyAlignment="1" applyProtection="1">
      <alignment horizontal="right"/>
      <protection/>
    </xf>
    <xf numFmtId="189" fontId="5" fillId="0" borderId="2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189" fontId="5" fillId="0" borderId="17" xfId="0" applyNumberFormat="1" applyFont="1" applyFill="1" applyBorder="1" applyAlignment="1" applyProtection="1">
      <alignment horizontal="right" vertical="center"/>
      <protection/>
    </xf>
    <xf numFmtId="189" fontId="5" fillId="0" borderId="19" xfId="0" applyNumberFormat="1" applyFont="1" applyFill="1" applyBorder="1" applyAlignment="1" applyProtection="1">
      <alignment horizontal="right" vertic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13" fillId="0" borderId="3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right"/>
      <protection/>
    </xf>
    <xf numFmtId="0" fontId="13" fillId="0" borderId="27" xfId="0" applyFont="1" applyFill="1" applyBorder="1" applyAlignment="1" applyProtection="1">
      <alignment horizontal="right"/>
      <protection/>
    </xf>
    <xf numFmtId="0" fontId="1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3" fillId="0" borderId="31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377"/>
  <sheetViews>
    <sheetView showGridLines="0" tabSelected="1" zoomScale="75" zoomScaleNormal="75" zoomScaleSheetLayoutView="75" workbookViewId="0" topLeftCell="A1">
      <selection activeCell="A2" sqref="A2"/>
    </sheetView>
  </sheetViews>
  <sheetFormatPr defaultColWidth="8.66015625" defaultRowHeight="18"/>
  <cols>
    <col min="1" max="1" width="13.5" style="4" customWidth="1"/>
    <col min="2" max="7" width="11.5" style="4" customWidth="1"/>
    <col min="8" max="13" width="11.41015625" style="4" customWidth="1"/>
    <col min="14" max="14" width="13.5" style="4" customWidth="1"/>
    <col min="15" max="16384" width="8.83203125" style="4" customWidth="1"/>
  </cols>
  <sheetData>
    <row r="1" spans="1:3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7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7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9" customFormat="1" ht="30" customHeight="1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9" customFormat="1" ht="30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9" customFormat="1" ht="18" thickBot="1">
      <c r="A6" s="10"/>
      <c r="B6" s="11" t="s">
        <v>43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2"/>
      <c r="O6" s="13"/>
      <c r="P6" s="1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s="9" customFormat="1" ht="17.25">
      <c r="A7" s="14"/>
      <c r="B7" s="77" t="s">
        <v>44</v>
      </c>
      <c r="C7" s="78"/>
      <c r="D7" s="79" t="s">
        <v>45</v>
      </c>
      <c r="E7" s="78"/>
      <c r="F7" s="80" t="s">
        <v>46</v>
      </c>
      <c r="G7" s="81"/>
      <c r="H7" s="15" t="s">
        <v>2</v>
      </c>
      <c r="I7" s="82" t="s">
        <v>3</v>
      </c>
      <c r="J7" s="83"/>
      <c r="K7" s="83"/>
      <c r="L7" s="83"/>
      <c r="M7" s="84"/>
      <c r="N7" s="14"/>
      <c r="O7" s="13"/>
      <c r="P7" s="13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s="9" customFormat="1" ht="17.25">
      <c r="A8" s="16"/>
      <c r="B8" s="17"/>
      <c r="C8" s="17"/>
      <c r="D8" s="17"/>
      <c r="E8" s="17"/>
      <c r="F8" s="17"/>
      <c r="G8" s="18"/>
      <c r="H8" s="18"/>
      <c r="I8" s="85" t="s">
        <v>47</v>
      </c>
      <c r="J8" s="86"/>
      <c r="K8" s="85" t="s">
        <v>48</v>
      </c>
      <c r="L8" s="86"/>
      <c r="M8" s="19"/>
      <c r="N8" s="16"/>
      <c r="O8" s="13"/>
      <c r="P8" s="13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9" customFormat="1" ht="17.25">
      <c r="A9" s="20" t="s">
        <v>49</v>
      </c>
      <c r="B9" s="21" t="s">
        <v>50</v>
      </c>
      <c r="C9" s="21" t="s">
        <v>51</v>
      </c>
      <c r="D9" s="21" t="s">
        <v>50</v>
      </c>
      <c r="E9" s="21" t="s">
        <v>4</v>
      </c>
      <c r="F9" s="21" t="s">
        <v>50</v>
      </c>
      <c r="G9" s="22" t="s">
        <v>51</v>
      </c>
      <c r="H9" s="22" t="s">
        <v>52</v>
      </c>
      <c r="I9" s="21" t="s">
        <v>50</v>
      </c>
      <c r="J9" s="21" t="s">
        <v>5</v>
      </c>
      <c r="K9" s="21" t="s">
        <v>6</v>
      </c>
      <c r="L9" s="21" t="s">
        <v>4</v>
      </c>
      <c r="M9" s="23" t="s">
        <v>6</v>
      </c>
      <c r="N9" s="20" t="s">
        <v>49</v>
      </c>
      <c r="O9" s="13"/>
      <c r="P9" s="13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s="9" customFormat="1" ht="17.25">
      <c r="A10" s="16"/>
      <c r="B10" s="24"/>
      <c r="C10" s="24"/>
      <c r="D10" s="24"/>
      <c r="E10" s="24"/>
      <c r="F10" s="24"/>
      <c r="G10" s="25"/>
      <c r="H10" s="25"/>
      <c r="I10" s="21" t="s">
        <v>7</v>
      </c>
      <c r="J10" s="21" t="s">
        <v>8</v>
      </c>
      <c r="K10" s="21" t="s">
        <v>9</v>
      </c>
      <c r="L10" s="21" t="s">
        <v>10</v>
      </c>
      <c r="M10" s="23" t="s">
        <v>11</v>
      </c>
      <c r="N10" s="16"/>
      <c r="O10" s="13"/>
      <c r="P10" s="13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s="9" customFormat="1" ht="18" thickBot="1">
      <c r="A11" s="26"/>
      <c r="B11" s="27" t="s">
        <v>53</v>
      </c>
      <c r="C11" s="27" t="s">
        <v>54</v>
      </c>
      <c r="D11" s="27" t="s">
        <v>55</v>
      </c>
      <c r="E11" s="27" t="s">
        <v>56</v>
      </c>
      <c r="F11" s="27" t="s">
        <v>57</v>
      </c>
      <c r="G11" s="28" t="s">
        <v>58</v>
      </c>
      <c r="H11" s="28" t="s">
        <v>59</v>
      </c>
      <c r="I11" s="27" t="s">
        <v>12</v>
      </c>
      <c r="J11" s="27" t="s">
        <v>13</v>
      </c>
      <c r="K11" s="27" t="s">
        <v>14</v>
      </c>
      <c r="L11" s="27" t="s">
        <v>13</v>
      </c>
      <c r="M11" s="29" t="s">
        <v>15</v>
      </c>
      <c r="N11" s="26"/>
      <c r="O11" s="13"/>
      <c r="P11" s="13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s="9" customFormat="1" ht="17.25">
      <c r="A12" s="16"/>
      <c r="B12" s="30"/>
      <c r="C12" s="24"/>
      <c r="D12" s="24"/>
      <c r="E12" s="24"/>
      <c r="F12" s="24"/>
      <c r="G12" s="25"/>
      <c r="H12" s="25"/>
      <c r="I12" s="31"/>
      <c r="J12" s="31"/>
      <c r="K12" s="31"/>
      <c r="L12" s="31"/>
      <c r="M12" s="32"/>
      <c r="N12" s="16"/>
      <c r="O12" s="13"/>
      <c r="P12" s="13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s="42" customFormat="1" ht="24" customHeight="1">
      <c r="A13" s="33" t="s">
        <v>16</v>
      </c>
      <c r="B13" s="34">
        <v>3170</v>
      </c>
      <c r="C13" s="35">
        <v>9510</v>
      </c>
      <c r="D13" s="35">
        <v>0</v>
      </c>
      <c r="E13" s="35">
        <v>0</v>
      </c>
      <c r="F13" s="35">
        <v>112214</v>
      </c>
      <c r="G13" s="36">
        <v>336642</v>
      </c>
      <c r="H13" s="36">
        <v>15115259</v>
      </c>
      <c r="I13" s="37">
        <f aca="true" t="shared" si="0" ref="I13:I25">B13+F13</f>
        <v>115384</v>
      </c>
      <c r="J13" s="38">
        <f aca="true" t="shared" si="1" ref="J13:J25">C13+G13</f>
        <v>346152</v>
      </c>
      <c r="K13" s="37">
        <f aca="true" t="shared" si="2" ref="K13:K25">D13+F13</f>
        <v>112214</v>
      </c>
      <c r="L13" s="38">
        <f aca="true" t="shared" si="3" ref="L13:L25">E13+H13</f>
        <v>15115259</v>
      </c>
      <c r="M13" s="39">
        <f aca="true" t="shared" si="4" ref="M13:M25">B13+D13+F13</f>
        <v>115384</v>
      </c>
      <c r="N13" s="33" t="s">
        <v>16</v>
      </c>
      <c r="O13" s="40"/>
      <c r="P13" s="40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</row>
    <row r="14" spans="1:32" s="42" customFormat="1" ht="24" customHeight="1">
      <c r="A14" s="33" t="s">
        <v>17</v>
      </c>
      <c r="B14" s="34">
        <v>2738</v>
      </c>
      <c r="C14" s="35">
        <v>8214</v>
      </c>
      <c r="D14" s="35">
        <v>0</v>
      </c>
      <c r="E14" s="35">
        <v>0</v>
      </c>
      <c r="F14" s="35">
        <v>38619</v>
      </c>
      <c r="G14" s="36">
        <v>115857</v>
      </c>
      <c r="H14" s="36">
        <v>4476995</v>
      </c>
      <c r="I14" s="37">
        <f t="shared" si="0"/>
        <v>41357</v>
      </c>
      <c r="J14" s="38">
        <f t="shared" si="1"/>
        <v>124071</v>
      </c>
      <c r="K14" s="37">
        <f t="shared" si="2"/>
        <v>38619</v>
      </c>
      <c r="L14" s="38">
        <f t="shared" si="3"/>
        <v>4476995</v>
      </c>
      <c r="M14" s="39">
        <f t="shared" si="4"/>
        <v>41357</v>
      </c>
      <c r="N14" s="33" t="s">
        <v>17</v>
      </c>
      <c r="O14" s="40"/>
      <c r="P14" s="40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</row>
    <row r="15" spans="1:32" s="42" customFormat="1" ht="24" customHeight="1">
      <c r="A15" s="33" t="s">
        <v>18</v>
      </c>
      <c r="B15" s="34">
        <v>3376</v>
      </c>
      <c r="C15" s="35">
        <v>10128</v>
      </c>
      <c r="D15" s="35">
        <v>0</v>
      </c>
      <c r="E15" s="35">
        <v>0</v>
      </c>
      <c r="F15" s="35">
        <v>41666</v>
      </c>
      <c r="G15" s="36">
        <v>124998</v>
      </c>
      <c r="H15" s="36">
        <v>4396340</v>
      </c>
      <c r="I15" s="37">
        <f t="shared" si="0"/>
        <v>45042</v>
      </c>
      <c r="J15" s="38">
        <f t="shared" si="1"/>
        <v>135126</v>
      </c>
      <c r="K15" s="37">
        <f t="shared" si="2"/>
        <v>41666</v>
      </c>
      <c r="L15" s="38">
        <f t="shared" si="3"/>
        <v>4396340</v>
      </c>
      <c r="M15" s="39">
        <f t="shared" si="4"/>
        <v>45042</v>
      </c>
      <c r="N15" s="33" t="s">
        <v>18</v>
      </c>
      <c r="O15" s="40"/>
      <c r="P15" s="40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</row>
    <row r="16" spans="1:32" s="42" customFormat="1" ht="24" customHeight="1">
      <c r="A16" s="33" t="s">
        <v>19</v>
      </c>
      <c r="B16" s="34">
        <v>2185</v>
      </c>
      <c r="C16" s="35">
        <v>6555</v>
      </c>
      <c r="D16" s="35">
        <v>0</v>
      </c>
      <c r="E16" s="35">
        <v>0</v>
      </c>
      <c r="F16" s="35">
        <v>28078</v>
      </c>
      <c r="G16" s="36">
        <v>84234</v>
      </c>
      <c r="H16" s="36">
        <v>3078301</v>
      </c>
      <c r="I16" s="37">
        <f t="shared" si="0"/>
        <v>30263</v>
      </c>
      <c r="J16" s="38">
        <f t="shared" si="1"/>
        <v>90789</v>
      </c>
      <c r="K16" s="37">
        <f t="shared" si="2"/>
        <v>28078</v>
      </c>
      <c r="L16" s="38">
        <f t="shared" si="3"/>
        <v>3078301</v>
      </c>
      <c r="M16" s="39">
        <f t="shared" si="4"/>
        <v>30263</v>
      </c>
      <c r="N16" s="33" t="s">
        <v>19</v>
      </c>
      <c r="O16" s="40"/>
      <c r="P16" s="40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</row>
    <row r="17" spans="1:32" s="42" customFormat="1" ht="24" customHeight="1">
      <c r="A17" s="33" t="s">
        <v>20</v>
      </c>
      <c r="B17" s="34">
        <v>1735</v>
      </c>
      <c r="C17" s="35">
        <v>5205</v>
      </c>
      <c r="D17" s="35">
        <v>0</v>
      </c>
      <c r="E17" s="35">
        <v>0</v>
      </c>
      <c r="F17" s="35">
        <v>44326</v>
      </c>
      <c r="G17" s="36">
        <v>132978</v>
      </c>
      <c r="H17" s="36">
        <v>5574762</v>
      </c>
      <c r="I17" s="37">
        <f t="shared" si="0"/>
        <v>46061</v>
      </c>
      <c r="J17" s="38">
        <f t="shared" si="1"/>
        <v>138183</v>
      </c>
      <c r="K17" s="37">
        <f t="shared" si="2"/>
        <v>44326</v>
      </c>
      <c r="L17" s="38">
        <f t="shared" si="3"/>
        <v>5574762</v>
      </c>
      <c r="M17" s="39">
        <f t="shared" si="4"/>
        <v>46061</v>
      </c>
      <c r="N17" s="33" t="s">
        <v>20</v>
      </c>
      <c r="O17" s="40"/>
      <c r="P17" s="40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</row>
    <row r="18" spans="1:32" s="42" customFormat="1" ht="24" customHeight="1">
      <c r="A18" s="33" t="s">
        <v>21</v>
      </c>
      <c r="B18" s="34">
        <v>1813</v>
      </c>
      <c r="C18" s="35">
        <v>5439</v>
      </c>
      <c r="D18" s="35">
        <v>0</v>
      </c>
      <c r="E18" s="35">
        <v>0</v>
      </c>
      <c r="F18" s="35">
        <v>27623</v>
      </c>
      <c r="G18" s="36">
        <v>82869</v>
      </c>
      <c r="H18" s="36">
        <v>3344702</v>
      </c>
      <c r="I18" s="37">
        <f t="shared" si="0"/>
        <v>29436</v>
      </c>
      <c r="J18" s="38">
        <f t="shared" si="1"/>
        <v>88308</v>
      </c>
      <c r="K18" s="37">
        <f t="shared" si="2"/>
        <v>27623</v>
      </c>
      <c r="L18" s="38">
        <f t="shared" si="3"/>
        <v>3344702</v>
      </c>
      <c r="M18" s="39">
        <f t="shared" si="4"/>
        <v>29436</v>
      </c>
      <c r="N18" s="33" t="s">
        <v>21</v>
      </c>
      <c r="O18" s="40"/>
      <c r="P18" s="40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</row>
    <row r="19" spans="1:32" s="42" customFormat="1" ht="24" customHeight="1">
      <c r="A19" s="33" t="s">
        <v>22</v>
      </c>
      <c r="B19" s="34">
        <v>1377</v>
      </c>
      <c r="C19" s="35">
        <v>4131</v>
      </c>
      <c r="D19" s="35">
        <v>0</v>
      </c>
      <c r="E19" s="35">
        <v>0</v>
      </c>
      <c r="F19" s="35">
        <v>23247</v>
      </c>
      <c r="G19" s="36">
        <v>69741</v>
      </c>
      <c r="H19" s="36">
        <v>2917014</v>
      </c>
      <c r="I19" s="37">
        <f t="shared" si="0"/>
        <v>24624</v>
      </c>
      <c r="J19" s="38">
        <f t="shared" si="1"/>
        <v>73872</v>
      </c>
      <c r="K19" s="37">
        <f t="shared" si="2"/>
        <v>23247</v>
      </c>
      <c r="L19" s="38">
        <f t="shared" si="3"/>
        <v>2917014</v>
      </c>
      <c r="M19" s="39">
        <f t="shared" si="4"/>
        <v>24624</v>
      </c>
      <c r="N19" s="33" t="s">
        <v>22</v>
      </c>
      <c r="O19" s="40"/>
      <c r="P19" s="40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</row>
    <row r="20" spans="1:32" s="42" customFormat="1" ht="24" customHeight="1">
      <c r="A20" s="33" t="s">
        <v>23</v>
      </c>
      <c r="B20" s="34">
        <v>2534</v>
      </c>
      <c r="C20" s="35">
        <v>7602</v>
      </c>
      <c r="D20" s="35">
        <v>0</v>
      </c>
      <c r="E20" s="35">
        <v>0</v>
      </c>
      <c r="F20" s="35">
        <v>33280</v>
      </c>
      <c r="G20" s="36">
        <v>99840</v>
      </c>
      <c r="H20" s="36">
        <v>3313164</v>
      </c>
      <c r="I20" s="37">
        <f t="shared" si="0"/>
        <v>35814</v>
      </c>
      <c r="J20" s="38">
        <f t="shared" si="1"/>
        <v>107442</v>
      </c>
      <c r="K20" s="37">
        <f t="shared" si="2"/>
        <v>33280</v>
      </c>
      <c r="L20" s="38">
        <f t="shared" si="3"/>
        <v>3313164</v>
      </c>
      <c r="M20" s="39">
        <f t="shared" si="4"/>
        <v>35814</v>
      </c>
      <c r="N20" s="33" t="s">
        <v>23</v>
      </c>
      <c r="O20" s="40"/>
      <c r="P20" s="40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</row>
    <row r="21" spans="1:32" s="42" customFormat="1" ht="24" customHeight="1">
      <c r="A21" s="43" t="s">
        <v>24</v>
      </c>
      <c r="B21" s="34">
        <v>1267</v>
      </c>
      <c r="C21" s="35">
        <v>3801</v>
      </c>
      <c r="D21" s="35">
        <v>0</v>
      </c>
      <c r="E21" s="35">
        <v>0</v>
      </c>
      <c r="F21" s="35">
        <v>17981</v>
      </c>
      <c r="G21" s="36">
        <v>53943</v>
      </c>
      <c r="H21" s="36">
        <v>2144857</v>
      </c>
      <c r="I21" s="37">
        <f t="shared" si="0"/>
        <v>19248</v>
      </c>
      <c r="J21" s="38">
        <f t="shared" si="1"/>
        <v>57744</v>
      </c>
      <c r="K21" s="37">
        <f t="shared" si="2"/>
        <v>17981</v>
      </c>
      <c r="L21" s="38">
        <f t="shared" si="3"/>
        <v>2144857</v>
      </c>
      <c r="M21" s="39">
        <f t="shared" si="4"/>
        <v>19248</v>
      </c>
      <c r="N21" s="33" t="s">
        <v>24</v>
      </c>
      <c r="O21" s="40"/>
      <c r="P21" s="40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</row>
    <row r="22" spans="1:32" s="42" customFormat="1" ht="24" customHeight="1">
      <c r="A22" s="43" t="s">
        <v>25</v>
      </c>
      <c r="B22" s="34">
        <v>1404</v>
      </c>
      <c r="C22" s="35">
        <v>4212</v>
      </c>
      <c r="D22" s="35">
        <v>0</v>
      </c>
      <c r="E22" s="35">
        <v>0</v>
      </c>
      <c r="F22" s="35">
        <v>20803</v>
      </c>
      <c r="G22" s="36">
        <v>62409</v>
      </c>
      <c r="H22" s="36">
        <v>2251937</v>
      </c>
      <c r="I22" s="37">
        <f t="shared" si="0"/>
        <v>22207</v>
      </c>
      <c r="J22" s="38">
        <f t="shared" si="1"/>
        <v>66621</v>
      </c>
      <c r="K22" s="37">
        <f t="shared" si="2"/>
        <v>20803</v>
      </c>
      <c r="L22" s="38">
        <f t="shared" si="3"/>
        <v>2251937</v>
      </c>
      <c r="M22" s="39">
        <f t="shared" si="4"/>
        <v>22207</v>
      </c>
      <c r="N22" s="33" t="s">
        <v>25</v>
      </c>
      <c r="O22" s="40"/>
      <c r="P22" s="40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32" s="42" customFormat="1" ht="24" customHeight="1">
      <c r="A23" s="43" t="s">
        <v>26</v>
      </c>
      <c r="B23" s="34">
        <v>1633</v>
      </c>
      <c r="C23" s="35">
        <v>4899</v>
      </c>
      <c r="D23" s="35">
        <v>0</v>
      </c>
      <c r="E23" s="35">
        <v>0</v>
      </c>
      <c r="F23" s="35">
        <v>16896</v>
      </c>
      <c r="G23" s="36">
        <v>50688</v>
      </c>
      <c r="H23" s="36">
        <v>1586091</v>
      </c>
      <c r="I23" s="37">
        <f t="shared" si="0"/>
        <v>18529</v>
      </c>
      <c r="J23" s="38">
        <f t="shared" si="1"/>
        <v>55587</v>
      </c>
      <c r="K23" s="37">
        <f t="shared" si="2"/>
        <v>16896</v>
      </c>
      <c r="L23" s="38">
        <f t="shared" si="3"/>
        <v>1586091</v>
      </c>
      <c r="M23" s="39">
        <f t="shared" si="4"/>
        <v>18529</v>
      </c>
      <c r="N23" s="33" t="s">
        <v>26</v>
      </c>
      <c r="O23" s="40"/>
      <c r="P23" s="40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2" s="42" customFormat="1" ht="24" customHeight="1">
      <c r="A24" s="43" t="s">
        <v>27</v>
      </c>
      <c r="B24" s="34">
        <v>3380</v>
      </c>
      <c r="C24" s="35">
        <v>10140</v>
      </c>
      <c r="D24" s="35">
        <v>0</v>
      </c>
      <c r="E24" s="35">
        <v>0</v>
      </c>
      <c r="F24" s="35">
        <v>40332</v>
      </c>
      <c r="G24" s="36">
        <v>120996</v>
      </c>
      <c r="H24" s="36">
        <v>4017281</v>
      </c>
      <c r="I24" s="37">
        <f t="shared" si="0"/>
        <v>43712</v>
      </c>
      <c r="J24" s="38">
        <f t="shared" si="1"/>
        <v>131136</v>
      </c>
      <c r="K24" s="37">
        <f t="shared" si="2"/>
        <v>40332</v>
      </c>
      <c r="L24" s="38">
        <f t="shared" si="3"/>
        <v>4017281</v>
      </c>
      <c r="M24" s="39">
        <f t="shared" si="4"/>
        <v>43712</v>
      </c>
      <c r="N24" s="33" t="s">
        <v>27</v>
      </c>
      <c r="O24" s="40"/>
      <c r="P24" s="40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</row>
    <row r="25" spans="1:32" s="42" customFormat="1" ht="24" customHeight="1">
      <c r="A25" s="43" t="s">
        <v>28</v>
      </c>
      <c r="B25" s="34">
        <v>982</v>
      </c>
      <c r="C25" s="35">
        <v>2946</v>
      </c>
      <c r="D25" s="35">
        <v>0</v>
      </c>
      <c r="E25" s="35">
        <v>0</v>
      </c>
      <c r="F25" s="35">
        <v>13900</v>
      </c>
      <c r="G25" s="36">
        <v>41700</v>
      </c>
      <c r="H25" s="36">
        <v>1487300</v>
      </c>
      <c r="I25" s="37">
        <f t="shared" si="0"/>
        <v>14882</v>
      </c>
      <c r="J25" s="38">
        <f t="shared" si="1"/>
        <v>44646</v>
      </c>
      <c r="K25" s="37">
        <f t="shared" si="2"/>
        <v>13900</v>
      </c>
      <c r="L25" s="38">
        <f t="shared" si="3"/>
        <v>1487300</v>
      </c>
      <c r="M25" s="39">
        <f t="shared" si="4"/>
        <v>14882</v>
      </c>
      <c r="N25" s="33" t="s">
        <v>28</v>
      </c>
      <c r="O25" s="40"/>
      <c r="P25" s="40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</row>
    <row r="26" spans="1:32" s="42" customFormat="1" ht="49.5" customHeight="1">
      <c r="A26" s="44" t="s">
        <v>29</v>
      </c>
      <c r="B26" s="45">
        <f aca="true" t="shared" si="5" ref="B26:M26">SUM(B13:B25)</f>
        <v>27594</v>
      </c>
      <c r="C26" s="46">
        <f t="shared" si="5"/>
        <v>82782</v>
      </c>
      <c r="D26" s="46">
        <f t="shared" si="5"/>
        <v>0</v>
      </c>
      <c r="E26" s="46">
        <f t="shared" si="5"/>
        <v>0</v>
      </c>
      <c r="F26" s="46">
        <f t="shared" si="5"/>
        <v>458965</v>
      </c>
      <c r="G26" s="38">
        <f t="shared" si="5"/>
        <v>1376895</v>
      </c>
      <c r="H26" s="38">
        <f t="shared" si="5"/>
        <v>53704003</v>
      </c>
      <c r="I26" s="37">
        <f t="shared" si="5"/>
        <v>486559</v>
      </c>
      <c r="J26" s="38">
        <f t="shared" si="5"/>
        <v>1459677</v>
      </c>
      <c r="K26" s="37">
        <f t="shared" si="5"/>
        <v>458965</v>
      </c>
      <c r="L26" s="38">
        <f t="shared" si="5"/>
        <v>53704003</v>
      </c>
      <c r="M26" s="39">
        <f t="shared" si="5"/>
        <v>486559</v>
      </c>
      <c r="N26" s="47" t="s">
        <v>29</v>
      </c>
      <c r="O26" s="40"/>
      <c r="P26" s="40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</row>
    <row r="27" spans="1:32" s="42" customFormat="1" ht="24" customHeight="1">
      <c r="A27" s="33" t="s">
        <v>30</v>
      </c>
      <c r="B27" s="34">
        <v>708</v>
      </c>
      <c r="C27" s="35">
        <v>2124</v>
      </c>
      <c r="D27" s="35">
        <v>0</v>
      </c>
      <c r="E27" s="35">
        <v>0</v>
      </c>
      <c r="F27" s="35">
        <v>8045</v>
      </c>
      <c r="G27" s="36">
        <v>24135</v>
      </c>
      <c r="H27" s="36">
        <v>730611</v>
      </c>
      <c r="I27" s="37">
        <f aca="true" t="shared" si="6" ref="I27:J32">B27+F27</f>
        <v>8753</v>
      </c>
      <c r="J27" s="38">
        <f t="shared" si="6"/>
        <v>26259</v>
      </c>
      <c r="K27" s="37">
        <f aca="true" t="shared" si="7" ref="K27:K32">D27+F27</f>
        <v>8045</v>
      </c>
      <c r="L27" s="38">
        <f aca="true" t="shared" si="8" ref="L27:L32">E27+H27</f>
        <v>730611</v>
      </c>
      <c r="M27" s="39">
        <f aca="true" t="shared" si="9" ref="M27:M32">B27+D27+F27</f>
        <v>8753</v>
      </c>
      <c r="N27" s="33" t="s">
        <v>30</v>
      </c>
      <c r="O27" s="40"/>
      <c r="P27" s="40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</row>
    <row r="28" spans="1:32" s="42" customFormat="1" ht="24" customHeight="1">
      <c r="A28" s="33" t="s">
        <v>31</v>
      </c>
      <c r="B28" s="34">
        <v>373</v>
      </c>
      <c r="C28" s="35">
        <v>1119</v>
      </c>
      <c r="D28" s="35">
        <v>0</v>
      </c>
      <c r="E28" s="35">
        <v>0</v>
      </c>
      <c r="F28" s="35">
        <v>5352</v>
      </c>
      <c r="G28" s="36">
        <v>16056</v>
      </c>
      <c r="H28" s="36">
        <v>552308</v>
      </c>
      <c r="I28" s="37">
        <f t="shared" si="6"/>
        <v>5725</v>
      </c>
      <c r="J28" s="38">
        <f t="shared" si="6"/>
        <v>17175</v>
      </c>
      <c r="K28" s="37">
        <f t="shared" si="7"/>
        <v>5352</v>
      </c>
      <c r="L28" s="38">
        <f t="shared" si="8"/>
        <v>552308</v>
      </c>
      <c r="M28" s="39">
        <f t="shared" si="9"/>
        <v>5725</v>
      </c>
      <c r="N28" s="33" t="s">
        <v>31</v>
      </c>
      <c r="O28" s="40"/>
      <c r="P28" s="40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2" s="42" customFormat="1" ht="24" customHeight="1">
      <c r="A29" s="33" t="s">
        <v>32</v>
      </c>
      <c r="B29" s="34">
        <v>582</v>
      </c>
      <c r="C29" s="35">
        <v>1746</v>
      </c>
      <c r="D29" s="35">
        <v>0</v>
      </c>
      <c r="E29" s="35">
        <v>0</v>
      </c>
      <c r="F29" s="35">
        <v>7150</v>
      </c>
      <c r="G29" s="36">
        <v>21450</v>
      </c>
      <c r="H29" s="36">
        <v>664892</v>
      </c>
      <c r="I29" s="37">
        <f t="shared" si="6"/>
        <v>7732</v>
      </c>
      <c r="J29" s="38">
        <f t="shared" si="6"/>
        <v>23196</v>
      </c>
      <c r="K29" s="37">
        <f t="shared" si="7"/>
        <v>7150</v>
      </c>
      <c r="L29" s="38">
        <f t="shared" si="8"/>
        <v>664892</v>
      </c>
      <c r="M29" s="39">
        <f t="shared" si="9"/>
        <v>7732</v>
      </c>
      <c r="N29" s="33" t="s">
        <v>32</v>
      </c>
      <c r="O29" s="40"/>
      <c r="P29" s="40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</row>
    <row r="30" spans="1:32" s="42" customFormat="1" ht="24" customHeight="1">
      <c r="A30" s="33" t="s">
        <v>33</v>
      </c>
      <c r="B30" s="34">
        <v>230</v>
      </c>
      <c r="C30" s="35">
        <v>690</v>
      </c>
      <c r="D30" s="35">
        <v>0</v>
      </c>
      <c r="E30" s="35">
        <v>0</v>
      </c>
      <c r="F30" s="35">
        <v>2270</v>
      </c>
      <c r="G30" s="36">
        <v>6810</v>
      </c>
      <c r="H30" s="36">
        <v>191765</v>
      </c>
      <c r="I30" s="37">
        <f t="shared" si="6"/>
        <v>2500</v>
      </c>
      <c r="J30" s="38">
        <f t="shared" si="6"/>
        <v>7500</v>
      </c>
      <c r="K30" s="37">
        <f t="shared" si="7"/>
        <v>2270</v>
      </c>
      <c r="L30" s="38">
        <f t="shared" si="8"/>
        <v>191765</v>
      </c>
      <c r="M30" s="39">
        <f t="shared" si="9"/>
        <v>2500</v>
      </c>
      <c r="N30" s="33" t="s">
        <v>33</v>
      </c>
      <c r="O30" s="40"/>
      <c r="P30" s="40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</row>
    <row r="31" spans="1:32" s="42" customFormat="1" ht="24" customHeight="1">
      <c r="A31" s="33" t="s">
        <v>34</v>
      </c>
      <c r="B31" s="34">
        <v>244</v>
      </c>
      <c r="C31" s="35">
        <v>732</v>
      </c>
      <c r="D31" s="35">
        <v>0</v>
      </c>
      <c r="E31" s="35">
        <v>0</v>
      </c>
      <c r="F31" s="35">
        <v>2395</v>
      </c>
      <c r="G31" s="36">
        <v>7185</v>
      </c>
      <c r="H31" s="36">
        <v>210381</v>
      </c>
      <c r="I31" s="37">
        <f t="shared" si="6"/>
        <v>2639</v>
      </c>
      <c r="J31" s="38">
        <f t="shared" si="6"/>
        <v>7917</v>
      </c>
      <c r="K31" s="37">
        <f t="shared" si="7"/>
        <v>2395</v>
      </c>
      <c r="L31" s="38">
        <f t="shared" si="8"/>
        <v>210381</v>
      </c>
      <c r="M31" s="39">
        <f t="shared" si="9"/>
        <v>2639</v>
      </c>
      <c r="N31" s="33" t="s">
        <v>34</v>
      </c>
      <c r="O31" s="40"/>
      <c r="P31" s="40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</row>
    <row r="32" spans="1:32" s="42" customFormat="1" ht="24" customHeight="1">
      <c r="A32" s="33" t="s">
        <v>35</v>
      </c>
      <c r="B32" s="34">
        <v>224</v>
      </c>
      <c r="C32" s="35">
        <v>672</v>
      </c>
      <c r="D32" s="35">
        <v>0</v>
      </c>
      <c r="E32" s="35">
        <v>0</v>
      </c>
      <c r="F32" s="35">
        <v>2605</v>
      </c>
      <c r="G32" s="36">
        <v>7815</v>
      </c>
      <c r="H32" s="36">
        <v>257403</v>
      </c>
      <c r="I32" s="37">
        <f t="shared" si="6"/>
        <v>2829</v>
      </c>
      <c r="J32" s="38">
        <f t="shared" si="6"/>
        <v>8487</v>
      </c>
      <c r="K32" s="37">
        <f t="shared" si="7"/>
        <v>2605</v>
      </c>
      <c r="L32" s="38">
        <f t="shared" si="8"/>
        <v>257403</v>
      </c>
      <c r="M32" s="39">
        <f t="shared" si="9"/>
        <v>2829</v>
      </c>
      <c r="N32" s="33" t="s">
        <v>35</v>
      </c>
      <c r="O32" s="40"/>
      <c r="P32" s="40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</row>
    <row r="33" spans="1:32" s="42" customFormat="1" ht="49.5" customHeight="1">
      <c r="A33" s="47" t="s">
        <v>60</v>
      </c>
      <c r="B33" s="45">
        <f aca="true" t="shared" si="10" ref="B33:M33">SUM(B27:B32)</f>
        <v>2361</v>
      </c>
      <c r="C33" s="46">
        <f t="shared" si="10"/>
        <v>7083</v>
      </c>
      <c r="D33" s="46">
        <f t="shared" si="10"/>
        <v>0</v>
      </c>
      <c r="E33" s="46">
        <f t="shared" si="10"/>
        <v>0</v>
      </c>
      <c r="F33" s="46">
        <f t="shared" si="10"/>
        <v>27817</v>
      </c>
      <c r="G33" s="38">
        <f t="shared" si="10"/>
        <v>83451</v>
      </c>
      <c r="H33" s="38">
        <f t="shared" si="10"/>
        <v>2607360</v>
      </c>
      <c r="I33" s="38">
        <f t="shared" si="10"/>
        <v>30178</v>
      </c>
      <c r="J33" s="38">
        <f t="shared" si="10"/>
        <v>90534</v>
      </c>
      <c r="K33" s="37">
        <f t="shared" si="10"/>
        <v>27817</v>
      </c>
      <c r="L33" s="38">
        <f t="shared" si="10"/>
        <v>2607360</v>
      </c>
      <c r="M33" s="39">
        <f t="shared" si="10"/>
        <v>30178</v>
      </c>
      <c r="N33" s="47" t="s">
        <v>60</v>
      </c>
      <c r="O33" s="40"/>
      <c r="P33" s="40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</row>
    <row r="34" spans="1:32" s="42" customFormat="1" ht="49.5" customHeight="1" thickBot="1">
      <c r="A34" s="48" t="s">
        <v>36</v>
      </c>
      <c r="B34" s="49">
        <f aca="true" t="shared" si="11" ref="B34:M34">B26+B33</f>
        <v>29955</v>
      </c>
      <c r="C34" s="50">
        <f t="shared" si="11"/>
        <v>89865</v>
      </c>
      <c r="D34" s="50">
        <f t="shared" si="11"/>
        <v>0</v>
      </c>
      <c r="E34" s="50">
        <f t="shared" si="11"/>
        <v>0</v>
      </c>
      <c r="F34" s="50">
        <f t="shared" si="11"/>
        <v>486782</v>
      </c>
      <c r="G34" s="51">
        <f t="shared" si="11"/>
        <v>1460346</v>
      </c>
      <c r="H34" s="51">
        <f t="shared" si="11"/>
        <v>56311363</v>
      </c>
      <c r="I34" s="51">
        <f t="shared" si="11"/>
        <v>516737</v>
      </c>
      <c r="J34" s="51">
        <f t="shared" si="11"/>
        <v>1550211</v>
      </c>
      <c r="K34" s="52">
        <f t="shared" si="11"/>
        <v>486782</v>
      </c>
      <c r="L34" s="51">
        <f t="shared" si="11"/>
        <v>56311363</v>
      </c>
      <c r="M34" s="53">
        <f t="shared" si="11"/>
        <v>516737</v>
      </c>
      <c r="N34" s="48" t="s">
        <v>36</v>
      </c>
      <c r="O34" s="40"/>
      <c r="P34" s="40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</row>
    <row r="35" spans="1:32" ht="17.25">
      <c r="A35" s="54" t="str">
        <f>$A$1</f>
        <v> ２　平成22年度 市町民税の課税状況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56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7.25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  <c r="P36" s="56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7.25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6"/>
      <c r="P37" s="56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9" customFormat="1" ht="30" customHeight="1">
      <c r="A38" s="89" t="s">
        <v>37</v>
      </c>
      <c r="B38" s="89"/>
      <c r="C38" s="89"/>
      <c r="D38" s="89"/>
      <c r="E38" s="89"/>
      <c r="F38" s="89"/>
      <c r="G38" s="89"/>
      <c r="H38" s="57"/>
      <c r="I38" s="57"/>
      <c r="J38" s="57"/>
      <c r="K38" s="57"/>
      <c r="L38" s="57"/>
      <c r="M38" s="57"/>
      <c r="N38" s="57"/>
      <c r="O38" s="13"/>
      <c r="P38" s="13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s="9" customFormat="1" ht="30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13"/>
      <c r="P39" s="13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s="9" customFormat="1" ht="18" thickBot="1">
      <c r="A40" s="10"/>
      <c r="B40" s="11" t="s">
        <v>38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57"/>
      <c r="O40" s="13"/>
      <c r="P40" s="13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s="9" customFormat="1" ht="17.25">
      <c r="A41" s="14"/>
      <c r="B41" s="77" t="s">
        <v>61</v>
      </c>
      <c r="C41" s="78"/>
      <c r="D41" s="79" t="s">
        <v>62</v>
      </c>
      <c r="E41" s="78"/>
      <c r="F41" s="80" t="s">
        <v>63</v>
      </c>
      <c r="G41" s="81"/>
      <c r="H41" s="15" t="s">
        <v>2</v>
      </c>
      <c r="I41" s="82" t="s">
        <v>3</v>
      </c>
      <c r="J41" s="83"/>
      <c r="K41" s="83"/>
      <c r="L41" s="83"/>
      <c r="M41" s="84"/>
      <c r="N41" s="14"/>
      <c r="O41" s="13"/>
      <c r="P41" s="13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s="9" customFormat="1" ht="17.25">
      <c r="A42" s="16"/>
      <c r="B42" s="17"/>
      <c r="C42" s="17"/>
      <c r="D42" s="17"/>
      <c r="E42" s="17"/>
      <c r="F42" s="17"/>
      <c r="G42" s="18"/>
      <c r="H42" s="18"/>
      <c r="I42" s="85" t="s">
        <v>47</v>
      </c>
      <c r="J42" s="86"/>
      <c r="K42" s="85" t="s">
        <v>48</v>
      </c>
      <c r="L42" s="86"/>
      <c r="M42" s="17"/>
      <c r="N42" s="16"/>
      <c r="O42" s="13"/>
      <c r="P42" s="13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s="9" customFormat="1" ht="17.25">
      <c r="A43" s="20" t="s">
        <v>49</v>
      </c>
      <c r="B43" s="21" t="s">
        <v>50</v>
      </c>
      <c r="C43" s="21" t="s">
        <v>51</v>
      </c>
      <c r="D43" s="21" t="s">
        <v>50</v>
      </c>
      <c r="E43" s="21" t="s">
        <v>4</v>
      </c>
      <c r="F43" s="21" t="s">
        <v>50</v>
      </c>
      <c r="G43" s="22" t="s">
        <v>51</v>
      </c>
      <c r="H43" s="22" t="s">
        <v>52</v>
      </c>
      <c r="I43" s="21" t="s">
        <v>50</v>
      </c>
      <c r="J43" s="21" t="s">
        <v>5</v>
      </c>
      <c r="K43" s="21" t="s">
        <v>6</v>
      </c>
      <c r="L43" s="21" t="s">
        <v>4</v>
      </c>
      <c r="M43" s="21" t="s">
        <v>6</v>
      </c>
      <c r="N43" s="20" t="s">
        <v>49</v>
      </c>
      <c r="O43" s="13"/>
      <c r="P43" s="13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s="9" customFormat="1" ht="17.25">
      <c r="A44" s="16"/>
      <c r="B44" s="24"/>
      <c r="C44" s="24"/>
      <c r="D44" s="24"/>
      <c r="E44" s="24"/>
      <c r="F44" s="24"/>
      <c r="G44" s="25"/>
      <c r="H44" s="25"/>
      <c r="I44" s="21" t="s">
        <v>7</v>
      </c>
      <c r="J44" s="21" t="s">
        <v>8</v>
      </c>
      <c r="K44" s="21" t="s">
        <v>9</v>
      </c>
      <c r="L44" s="21" t="s">
        <v>10</v>
      </c>
      <c r="M44" s="21" t="s">
        <v>11</v>
      </c>
      <c r="N44" s="16"/>
      <c r="O44" s="13"/>
      <c r="P44" s="13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s="9" customFormat="1" ht="18" thickBot="1">
      <c r="A45" s="16"/>
      <c r="B45" s="24" t="s">
        <v>53</v>
      </c>
      <c r="C45" s="24" t="s">
        <v>54</v>
      </c>
      <c r="D45" s="24" t="s">
        <v>55</v>
      </c>
      <c r="E45" s="24" t="s">
        <v>56</v>
      </c>
      <c r="F45" s="24" t="s">
        <v>57</v>
      </c>
      <c r="G45" s="25" t="s">
        <v>58</v>
      </c>
      <c r="H45" s="25" t="s">
        <v>59</v>
      </c>
      <c r="I45" s="24" t="s">
        <v>12</v>
      </c>
      <c r="J45" s="24" t="s">
        <v>13</v>
      </c>
      <c r="K45" s="24" t="s">
        <v>14</v>
      </c>
      <c r="L45" s="24" t="s">
        <v>13</v>
      </c>
      <c r="M45" s="24" t="s">
        <v>15</v>
      </c>
      <c r="N45" s="16"/>
      <c r="O45" s="13"/>
      <c r="P45" s="13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s="9" customFormat="1" ht="17.25">
      <c r="A46" s="14"/>
      <c r="B46" s="58"/>
      <c r="C46" s="59"/>
      <c r="D46" s="59"/>
      <c r="E46" s="59"/>
      <c r="F46" s="59"/>
      <c r="G46" s="31"/>
      <c r="H46" s="31"/>
      <c r="I46" s="58"/>
      <c r="J46" s="31"/>
      <c r="K46" s="31"/>
      <c r="L46" s="31"/>
      <c r="M46" s="32"/>
      <c r="N46" s="14"/>
      <c r="O46" s="13"/>
      <c r="P46" s="13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s="42" customFormat="1" ht="23.25" customHeight="1">
      <c r="A47" s="33" t="s">
        <v>16</v>
      </c>
      <c r="B47" s="34">
        <v>903</v>
      </c>
      <c r="C47" s="36">
        <v>2709</v>
      </c>
      <c r="D47" s="60">
        <v>0</v>
      </c>
      <c r="E47" s="36">
        <v>0</v>
      </c>
      <c r="F47" s="60">
        <v>5292</v>
      </c>
      <c r="G47" s="36">
        <v>15876</v>
      </c>
      <c r="H47" s="36">
        <v>787125</v>
      </c>
      <c r="I47" s="37">
        <f aca="true" t="shared" si="12" ref="I47:I59">B47+F47</f>
        <v>6195</v>
      </c>
      <c r="J47" s="38">
        <f aca="true" t="shared" si="13" ref="J47:J59">C47+G47</f>
        <v>18585</v>
      </c>
      <c r="K47" s="37">
        <f aca="true" t="shared" si="14" ref="K47:K59">D47+F47</f>
        <v>5292</v>
      </c>
      <c r="L47" s="38">
        <f aca="true" t="shared" si="15" ref="L47:L59">E47+H47</f>
        <v>787125</v>
      </c>
      <c r="M47" s="39">
        <f aca="true" t="shared" si="16" ref="M47:M59">B47+D47+F47</f>
        <v>6195</v>
      </c>
      <c r="N47" s="33" t="s">
        <v>16</v>
      </c>
      <c r="O47" s="40"/>
      <c r="P47" s="40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  <row r="48" spans="1:32" s="42" customFormat="1" ht="23.25" customHeight="1">
      <c r="A48" s="33" t="s">
        <v>17</v>
      </c>
      <c r="B48" s="34">
        <v>432</v>
      </c>
      <c r="C48" s="36">
        <v>1296</v>
      </c>
      <c r="D48" s="60">
        <v>0</v>
      </c>
      <c r="E48" s="36">
        <v>0</v>
      </c>
      <c r="F48" s="60">
        <v>1547</v>
      </c>
      <c r="G48" s="36">
        <v>4641</v>
      </c>
      <c r="H48" s="36">
        <v>188563</v>
      </c>
      <c r="I48" s="37">
        <f t="shared" si="12"/>
        <v>1979</v>
      </c>
      <c r="J48" s="38">
        <f t="shared" si="13"/>
        <v>5937</v>
      </c>
      <c r="K48" s="37">
        <f t="shared" si="14"/>
        <v>1547</v>
      </c>
      <c r="L48" s="38">
        <f t="shared" si="15"/>
        <v>188563</v>
      </c>
      <c r="M48" s="39">
        <f t="shared" si="16"/>
        <v>1979</v>
      </c>
      <c r="N48" s="33" t="s">
        <v>17</v>
      </c>
      <c r="O48" s="40"/>
      <c r="P48" s="40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</row>
    <row r="49" spans="1:32" s="42" customFormat="1" ht="23.25" customHeight="1">
      <c r="A49" s="33" t="s">
        <v>18</v>
      </c>
      <c r="B49" s="34">
        <v>584</v>
      </c>
      <c r="C49" s="36">
        <v>1752</v>
      </c>
      <c r="D49" s="60">
        <v>0</v>
      </c>
      <c r="E49" s="36">
        <v>0</v>
      </c>
      <c r="F49" s="60">
        <v>1758</v>
      </c>
      <c r="G49" s="36">
        <v>5274</v>
      </c>
      <c r="H49" s="36">
        <v>191106</v>
      </c>
      <c r="I49" s="37">
        <f t="shared" si="12"/>
        <v>2342</v>
      </c>
      <c r="J49" s="38">
        <f t="shared" si="13"/>
        <v>7026</v>
      </c>
      <c r="K49" s="37">
        <f t="shared" si="14"/>
        <v>1758</v>
      </c>
      <c r="L49" s="38">
        <f t="shared" si="15"/>
        <v>191106</v>
      </c>
      <c r="M49" s="39">
        <f t="shared" si="16"/>
        <v>2342</v>
      </c>
      <c r="N49" s="33" t="s">
        <v>18</v>
      </c>
      <c r="O49" s="40"/>
      <c r="P49" s="40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</row>
    <row r="50" spans="1:32" s="42" customFormat="1" ht="23.25" customHeight="1">
      <c r="A50" s="33" t="s">
        <v>19</v>
      </c>
      <c r="B50" s="34">
        <v>382</v>
      </c>
      <c r="C50" s="36">
        <v>1146</v>
      </c>
      <c r="D50" s="60">
        <v>0</v>
      </c>
      <c r="E50" s="36">
        <v>0</v>
      </c>
      <c r="F50" s="60">
        <v>1111</v>
      </c>
      <c r="G50" s="36">
        <v>3333</v>
      </c>
      <c r="H50" s="36">
        <v>131738</v>
      </c>
      <c r="I50" s="37">
        <f t="shared" si="12"/>
        <v>1493</v>
      </c>
      <c r="J50" s="38">
        <f t="shared" si="13"/>
        <v>4479</v>
      </c>
      <c r="K50" s="37">
        <f t="shared" si="14"/>
        <v>1111</v>
      </c>
      <c r="L50" s="38">
        <f t="shared" si="15"/>
        <v>131738</v>
      </c>
      <c r="M50" s="39">
        <f t="shared" si="16"/>
        <v>1493</v>
      </c>
      <c r="N50" s="33" t="s">
        <v>19</v>
      </c>
      <c r="O50" s="40"/>
      <c r="P50" s="40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</row>
    <row r="51" spans="1:32" s="42" customFormat="1" ht="23.25" customHeight="1">
      <c r="A51" s="33" t="s">
        <v>20</v>
      </c>
      <c r="B51" s="34">
        <v>361</v>
      </c>
      <c r="C51" s="36">
        <v>1083</v>
      </c>
      <c r="D51" s="60">
        <v>0</v>
      </c>
      <c r="E51" s="36">
        <v>0</v>
      </c>
      <c r="F51" s="60">
        <v>1701</v>
      </c>
      <c r="G51" s="36">
        <v>5103</v>
      </c>
      <c r="H51" s="36">
        <v>292046</v>
      </c>
      <c r="I51" s="37">
        <f t="shared" si="12"/>
        <v>2062</v>
      </c>
      <c r="J51" s="38">
        <f t="shared" si="13"/>
        <v>6186</v>
      </c>
      <c r="K51" s="37">
        <f t="shared" si="14"/>
        <v>1701</v>
      </c>
      <c r="L51" s="38">
        <f t="shared" si="15"/>
        <v>292046</v>
      </c>
      <c r="M51" s="39">
        <f t="shared" si="16"/>
        <v>2062</v>
      </c>
      <c r="N51" s="33" t="s">
        <v>20</v>
      </c>
      <c r="O51" s="40"/>
      <c r="P51" s="40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</row>
    <row r="52" spans="1:32" s="42" customFormat="1" ht="23.25" customHeight="1">
      <c r="A52" s="33" t="s">
        <v>21</v>
      </c>
      <c r="B52" s="34">
        <v>268</v>
      </c>
      <c r="C52" s="36">
        <v>804</v>
      </c>
      <c r="D52" s="60">
        <v>0</v>
      </c>
      <c r="E52" s="36">
        <v>0</v>
      </c>
      <c r="F52" s="60">
        <v>1023</v>
      </c>
      <c r="G52" s="36">
        <v>3069</v>
      </c>
      <c r="H52" s="36">
        <v>153245</v>
      </c>
      <c r="I52" s="37">
        <f t="shared" si="12"/>
        <v>1291</v>
      </c>
      <c r="J52" s="38">
        <f t="shared" si="13"/>
        <v>3873</v>
      </c>
      <c r="K52" s="37">
        <f t="shared" si="14"/>
        <v>1023</v>
      </c>
      <c r="L52" s="38">
        <f t="shared" si="15"/>
        <v>153245</v>
      </c>
      <c r="M52" s="39">
        <f t="shared" si="16"/>
        <v>1291</v>
      </c>
      <c r="N52" s="33" t="s">
        <v>21</v>
      </c>
      <c r="O52" s="40"/>
      <c r="P52" s="40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</row>
    <row r="53" spans="1:32" s="42" customFormat="1" ht="23.25" customHeight="1">
      <c r="A53" s="33" t="s">
        <v>22</v>
      </c>
      <c r="B53" s="34">
        <v>242</v>
      </c>
      <c r="C53" s="36">
        <v>726</v>
      </c>
      <c r="D53" s="60">
        <v>0</v>
      </c>
      <c r="E53" s="36">
        <v>0</v>
      </c>
      <c r="F53" s="60">
        <v>1117</v>
      </c>
      <c r="G53" s="36">
        <v>3351</v>
      </c>
      <c r="H53" s="36">
        <v>264156</v>
      </c>
      <c r="I53" s="37">
        <f t="shared" si="12"/>
        <v>1359</v>
      </c>
      <c r="J53" s="38">
        <f t="shared" si="13"/>
        <v>4077</v>
      </c>
      <c r="K53" s="37">
        <f t="shared" si="14"/>
        <v>1117</v>
      </c>
      <c r="L53" s="38">
        <f t="shared" si="15"/>
        <v>264156</v>
      </c>
      <c r="M53" s="39">
        <f t="shared" si="16"/>
        <v>1359</v>
      </c>
      <c r="N53" s="33" t="s">
        <v>22</v>
      </c>
      <c r="O53" s="40"/>
      <c r="P53" s="40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</row>
    <row r="54" spans="1:32" s="42" customFormat="1" ht="23.25" customHeight="1">
      <c r="A54" s="33" t="s">
        <v>23</v>
      </c>
      <c r="B54" s="34">
        <v>466</v>
      </c>
      <c r="C54" s="36">
        <v>1398</v>
      </c>
      <c r="D54" s="60">
        <v>0</v>
      </c>
      <c r="E54" s="36">
        <v>0</v>
      </c>
      <c r="F54" s="60">
        <v>1313</v>
      </c>
      <c r="G54" s="36">
        <v>3939</v>
      </c>
      <c r="H54" s="36">
        <v>131893</v>
      </c>
      <c r="I54" s="37">
        <f t="shared" si="12"/>
        <v>1779</v>
      </c>
      <c r="J54" s="38">
        <f t="shared" si="13"/>
        <v>5337</v>
      </c>
      <c r="K54" s="37">
        <f t="shared" si="14"/>
        <v>1313</v>
      </c>
      <c r="L54" s="38">
        <f t="shared" si="15"/>
        <v>131893</v>
      </c>
      <c r="M54" s="39">
        <f t="shared" si="16"/>
        <v>1779</v>
      </c>
      <c r="N54" s="33" t="s">
        <v>23</v>
      </c>
      <c r="O54" s="40"/>
      <c r="P54" s="40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</row>
    <row r="55" spans="1:32" s="42" customFormat="1" ht="23.25" customHeight="1">
      <c r="A55" s="33" t="s">
        <v>24</v>
      </c>
      <c r="B55" s="34">
        <v>152</v>
      </c>
      <c r="C55" s="36">
        <v>456</v>
      </c>
      <c r="D55" s="60">
        <v>0</v>
      </c>
      <c r="E55" s="36">
        <v>0</v>
      </c>
      <c r="F55" s="60">
        <v>690</v>
      </c>
      <c r="G55" s="36">
        <v>2070</v>
      </c>
      <c r="H55" s="36">
        <v>74368</v>
      </c>
      <c r="I55" s="37">
        <f t="shared" si="12"/>
        <v>842</v>
      </c>
      <c r="J55" s="38">
        <f t="shared" si="13"/>
        <v>2526</v>
      </c>
      <c r="K55" s="37">
        <f t="shared" si="14"/>
        <v>690</v>
      </c>
      <c r="L55" s="38">
        <f t="shared" si="15"/>
        <v>74368</v>
      </c>
      <c r="M55" s="39">
        <f t="shared" si="16"/>
        <v>842</v>
      </c>
      <c r="N55" s="33" t="s">
        <v>24</v>
      </c>
      <c r="O55" s="40"/>
      <c r="P55" s="40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</row>
    <row r="56" spans="1:32" s="42" customFormat="1" ht="23.25" customHeight="1">
      <c r="A56" s="33" t="s">
        <v>25</v>
      </c>
      <c r="B56" s="34">
        <v>188</v>
      </c>
      <c r="C56" s="36">
        <v>564</v>
      </c>
      <c r="D56" s="60">
        <v>0</v>
      </c>
      <c r="E56" s="36">
        <v>0</v>
      </c>
      <c r="F56" s="60">
        <v>808</v>
      </c>
      <c r="G56" s="36">
        <v>2424</v>
      </c>
      <c r="H56" s="36">
        <v>83112</v>
      </c>
      <c r="I56" s="37">
        <f t="shared" si="12"/>
        <v>996</v>
      </c>
      <c r="J56" s="38">
        <f t="shared" si="13"/>
        <v>2988</v>
      </c>
      <c r="K56" s="37">
        <f t="shared" si="14"/>
        <v>808</v>
      </c>
      <c r="L56" s="38">
        <f t="shared" si="15"/>
        <v>83112</v>
      </c>
      <c r="M56" s="39">
        <f t="shared" si="16"/>
        <v>996</v>
      </c>
      <c r="N56" s="33" t="s">
        <v>25</v>
      </c>
      <c r="O56" s="40"/>
      <c r="P56" s="40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</row>
    <row r="57" spans="1:32" s="42" customFormat="1" ht="23.25" customHeight="1">
      <c r="A57" s="33" t="s">
        <v>26</v>
      </c>
      <c r="B57" s="34">
        <v>377</v>
      </c>
      <c r="C57" s="36">
        <v>1131</v>
      </c>
      <c r="D57" s="60">
        <v>0</v>
      </c>
      <c r="E57" s="36">
        <v>0</v>
      </c>
      <c r="F57" s="60">
        <v>965</v>
      </c>
      <c r="G57" s="36">
        <v>2895</v>
      </c>
      <c r="H57" s="36">
        <v>83452</v>
      </c>
      <c r="I57" s="37">
        <f t="shared" si="12"/>
        <v>1342</v>
      </c>
      <c r="J57" s="38">
        <f t="shared" si="13"/>
        <v>4026</v>
      </c>
      <c r="K57" s="37">
        <f t="shared" si="14"/>
        <v>965</v>
      </c>
      <c r="L57" s="38">
        <f t="shared" si="15"/>
        <v>83452</v>
      </c>
      <c r="M57" s="39">
        <f t="shared" si="16"/>
        <v>1342</v>
      </c>
      <c r="N57" s="33" t="s">
        <v>26</v>
      </c>
      <c r="O57" s="40"/>
      <c r="P57" s="40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</row>
    <row r="58" spans="1:32" s="42" customFormat="1" ht="23.25" customHeight="1">
      <c r="A58" s="33" t="s">
        <v>27</v>
      </c>
      <c r="B58" s="34">
        <v>587</v>
      </c>
      <c r="C58" s="36">
        <v>1761</v>
      </c>
      <c r="D58" s="60">
        <v>0</v>
      </c>
      <c r="E58" s="36">
        <v>0</v>
      </c>
      <c r="F58" s="60">
        <v>1758</v>
      </c>
      <c r="G58" s="36">
        <v>5274</v>
      </c>
      <c r="H58" s="36">
        <v>180795</v>
      </c>
      <c r="I58" s="37">
        <f t="shared" si="12"/>
        <v>2345</v>
      </c>
      <c r="J58" s="38">
        <f t="shared" si="13"/>
        <v>7035</v>
      </c>
      <c r="K58" s="37">
        <f t="shared" si="14"/>
        <v>1758</v>
      </c>
      <c r="L58" s="38">
        <f t="shared" si="15"/>
        <v>180795</v>
      </c>
      <c r="M58" s="39">
        <f t="shared" si="16"/>
        <v>2345</v>
      </c>
      <c r="N58" s="33" t="s">
        <v>27</v>
      </c>
      <c r="O58" s="40"/>
      <c r="P58" s="40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</row>
    <row r="59" spans="1:32" s="42" customFormat="1" ht="23.25" customHeight="1">
      <c r="A59" s="33" t="s">
        <v>28</v>
      </c>
      <c r="B59" s="34">
        <v>174</v>
      </c>
      <c r="C59" s="36">
        <v>522</v>
      </c>
      <c r="D59" s="60">
        <v>0</v>
      </c>
      <c r="E59" s="36">
        <v>0</v>
      </c>
      <c r="F59" s="60">
        <v>537</v>
      </c>
      <c r="G59" s="36">
        <v>1611</v>
      </c>
      <c r="H59" s="36">
        <v>47200</v>
      </c>
      <c r="I59" s="37">
        <f t="shared" si="12"/>
        <v>711</v>
      </c>
      <c r="J59" s="38">
        <f t="shared" si="13"/>
        <v>2133</v>
      </c>
      <c r="K59" s="37">
        <f t="shared" si="14"/>
        <v>537</v>
      </c>
      <c r="L59" s="38">
        <f t="shared" si="15"/>
        <v>47200</v>
      </c>
      <c r="M59" s="39">
        <f t="shared" si="16"/>
        <v>711</v>
      </c>
      <c r="N59" s="33" t="s">
        <v>28</v>
      </c>
      <c r="O59" s="40"/>
      <c r="P59" s="40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</row>
    <row r="60" spans="1:32" s="42" customFormat="1" ht="49.5" customHeight="1">
      <c r="A60" s="44" t="s">
        <v>29</v>
      </c>
      <c r="B60" s="45">
        <f aca="true" t="shared" si="17" ref="B60:M60">SUM(B47:B59)</f>
        <v>5116</v>
      </c>
      <c r="C60" s="38">
        <f t="shared" si="17"/>
        <v>15348</v>
      </c>
      <c r="D60" s="37">
        <f t="shared" si="17"/>
        <v>0</v>
      </c>
      <c r="E60" s="38">
        <f t="shared" si="17"/>
        <v>0</v>
      </c>
      <c r="F60" s="37">
        <f t="shared" si="17"/>
        <v>19620</v>
      </c>
      <c r="G60" s="38">
        <f t="shared" si="17"/>
        <v>58860</v>
      </c>
      <c r="H60" s="38">
        <f t="shared" si="17"/>
        <v>2608799</v>
      </c>
      <c r="I60" s="37">
        <f t="shared" si="17"/>
        <v>24736</v>
      </c>
      <c r="J60" s="38">
        <f t="shared" si="17"/>
        <v>74208</v>
      </c>
      <c r="K60" s="37">
        <f t="shared" si="17"/>
        <v>19620</v>
      </c>
      <c r="L60" s="38">
        <f t="shared" si="17"/>
        <v>2608799</v>
      </c>
      <c r="M60" s="39">
        <f t="shared" si="17"/>
        <v>24736</v>
      </c>
      <c r="N60" s="47" t="s">
        <v>29</v>
      </c>
      <c r="O60" s="40"/>
      <c r="P60" s="40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</row>
    <row r="61" spans="1:32" s="42" customFormat="1" ht="23.25" customHeight="1">
      <c r="A61" s="33" t="s">
        <v>30</v>
      </c>
      <c r="B61" s="34">
        <v>127</v>
      </c>
      <c r="C61" s="36">
        <v>381</v>
      </c>
      <c r="D61" s="60">
        <v>0</v>
      </c>
      <c r="E61" s="36">
        <v>0</v>
      </c>
      <c r="F61" s="60">
        <v>386</v>
      </c>
      <c r="G61" s="36">
        <v>1158</v>
      </c>
      <c r="H61" s="36">
        <v>33242</v>
      </c>
      <c r="I61" s="37">
        <f aca="true" t="shared" si="18" ref="I61:J66">B61+F61</f>
        <v>513</v>
      </c>
      <c r="J61" s="38">
        <f t="shared" si="18"/>
        <v>1539</v>
      </c>
      <c r="K61" s="37">
        <f aca="true" t="shared" si="19" ref="K61:K66">D61+F61</f>
        <v>386</v>
      </c>
      <c r="L61" s="38">
        <f aca="true" t="shared" si="20" ref="L61:L66">E61+H61</f>
        <v>33242</v>
      </c>
      <c r="M61" s="39">
        <f aca="true" t="shared" si="21" ref="M61:M66">B61+D61+F61</f>
        <v>513</v>
      </c>
      <c r="N61" s="33" t="s">
        <v>30</v>
      </c>
      <c r="O61" s="40"/>
      <c r="P61" s="40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spans="1:32" s="42" customFormat="1" ht="23.25" customHeight="1">
      <c r="A62" s="33" t="s">
        <v>31</v>
      </c>
      <c r="B62" s="34">
        <v>57</v>
      </c>
      <c r="C62" s="36">
        <v>171</v>
      </c>
      <c r="D62" s="60">
        <v>0</v>
      </c>
      <c r="E62" s="36">
        <v>0</v>
      </c>
      <c r="F62" s="60">
        <v>169</v>
      </c>
      <c r="G62" s="36">
        <v>507</v>
      </c>
      <c r="H62" s="36">
        <v>16013</v>
      </c>
      <c r="I62" s="37">
        <f t="shared" si="18"/>
        <v>226</v>
      </c>
      <c r="J62" s="38">
        <f t="shared" si="18"/>
        <v>678</v>
      </c>
      <c r="K62" s="37">
        <f t="shared" si="19"/>
        <v>169</v>
      </c>
      <c r="L62" s="38">
        <f t="shared" si="20"/>
        <v>16013</v>
      </c>
      <c r="M62" s="39">
        <f t="shared" si="21"/>
        <v>226</v>
      </c>
      <c r="N62" s="33" t="s">
        <v>31</v>
      </c>
      <c r="O62" s="40"/>
      <c r="P62" s="40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</row>
    <row r="63" spans="1:32" s="42" customFormat="1" ht="23.25" customHeight="1">
      <c r="A63" s="33" t="s">
        <v>32</v>
      </c>
      <c r="B63" s="34">
        <v>104</v>
      </c>
      <c r="C63" s="36">
        <v>312</v>
      </c>
      <c r="D63" s="60">
        <v>0</v>
      </c>
      <c r="E63" s="36">
        <v>0</v>
      </c>
      <c r="F63" s="60">
        <v>291</v>
      </c>
      <c r="G63" s="36">
        <v>873</v>
      </c>
      <c r="H63" s="36">
        <v>23300</v>
      </c>
      <c r="I63" s="37">
        <f t="shared" si="18"/>
        <v>395</v>
      </c>
      <c r="J63" s="38">
        <f t="shared" si="18"/>
        <v>1185</v>
      </c>
      <c r="K63" s="37">
        <f t="shared" si="19"/>
        <v>291</v>
      </c>
      <c r="L63" s="38">
        <f t="shared" si="20"/>
        <v>23300</v>
      </c>
      <c r="M63" s="39">
        <f t="shared" si="21"/>
        <v>395</v>
      </c>
      <c r="N63" s="33" t="s">
        <v>32</v>
      </c>
      <c r="O63" s="40"/>
      <c r="P63" s="40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</row>
    <row r="64" spans="1:32" s="42" customFormat="1" ht="23.25" customHeight="1">
      <c r="A64" s="33" t="s">
        <v>33</v>
      </c>
      <c r="B64" s="34">
        <v>48</v>
      </c>
      <c r="C64" s="36">
        <v>144</v>
      </c>
      <c r="D64" s="60">
        <v>0</v>
      </c>
      <c r="E64" s="36">
        <v>0</v>
      </c>
      <c r="F64" s="60">
        <v>112</v>
      </c>
      <c r="G64" s="36">
        <v>336</v>
      </c>
      <c r="H64" s="36">
        <v>7071</v>
      </c>
      <c r="I64" s="37">
        <f t="shared" si="18"/>
        <v>160</v>
      </c>
      <c r="J64" s="38">
        <f t="shared" si="18"/>
        <v>480</v>
      </c>
      <c r="K64" s="37">
        <f t="shared" si="19"/>
        <v>112</v>
      </c>
      <c r="L64" s="38">
        <f t="shared" si="20"/>
        <v>7071</v>
      </c>
      <c r="M64" s="39">
        <f t="shared" si="21"/>
        <v>160</v>
      </c>
      <c r="N64" s="33" t="s">
        <v>33</v>
      </c>
      <c r="O64" s="40"/>
      <c r="P64" s="40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</row>
    <row r="65" spans="1:32" s="42" customFormat="1" ht="23.25" customHeight="1">
      <c r="A65" s="33" t="s">
        <v>34</v>
      </c>
      <c r="B65" s="34">
        <v>49</v>
      </c>
      <c r="C65" s="36">
        <v>147</v>
      </c>
      <c r="D65" s="60">
        <v>0</v>
      </c>
      <c r="E65" s="36">
        <v>0</v>
      </c>
      <c r="F65" s="60">
        <v>118</v>
      </c>
      <c r="G65" s="36">
        <v>354</v>
      </c>
      <c r="H65" s="36">
        <v>7872</v>
      </c>
      <c r="I65" s="37">
        <f t="shared" si="18"/>
        <v>167</v>
      </c>
      <c r="J65" s="38">
        <f t="shared" si="18"/>
        <v>501</v>
      </c>
      <c r="K65" s="37">
        <f t="shared" si="19"/>
        <v>118</v>
      </c>
      <c r="L65" s="38">
        <f t="shared" si="20"/>
        <v>7872</v>
      </c>
      <c r="M65" s="39">
        <f t="shared" si="21"/>
        <v>167</v>
      </c>
      <c r="N65" s="33" t="s">
        <v>34</v>
      </c>
      <c r="O65" s="40"/>
      <c r="P65" s="40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</row>
    <row r="66" spans="1:32" s="42" customFormat="1" ht="23.25" customHeight="1">
      <c r="A66" s="33" t="s">
        <v>35</v>
      </c>
      <c r="B66" s="34">
        <v>49</v>
      </c>
      <c r="C66" s="36">
        <v>147</v>
      </c>
      <c r="D66" s="60">
        <v>0</v>
      </c>
      <c r="E66" s="36">
        <v>0</v>
      </c>
      <c r="F66" s="60">
        <v>113</v>
      </c>
      <c r="G66" s="36">
        <v>339</v>
      </c>
      <c r="H66" s="36">
        <v>11786</v>
      </c>
      <c r="I66" s="37">
        <f t="shared" si="18"/>
        <v>162</v>
      </c>
      <c r="J66" s="38">
        <f t="shared" si="18"/>
        <v>486</v>
      </c>
      <c r="K66" s="37">
        <f t="shared" si="19"/>
        <v>113</v>
      </c>
      <c r="L66" s="38">
        <f t="shared" si="20"/>
        <v>11786</v>
      </c>
      <c r="M66" s="39">
        <f t="shared" si="21"/>
        <v>162</v>
      </c>
      <c r="N66" s="33" t="s">
        <v>35</v>
      </c>
      <c r="O66" s="40"/>
      <c r="P66" s="40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</row>
    <row r="67" spans="1:32" s="42" customFormat="1" ht="49.5" customHeight="1">
      <c r="A67" s="47" t="s">
        <v>60</v>
      </c>
      <c r="B67" s="45">
        <f aca="true" t="shared" si="22" ref="B67:M67">SUM(B61:B66)</f>
        <v>434</v>
      </c>
      <c r="C67" s="38">
        <f t="shared" si="22"/>
        <v>1302</v>
      </c>
      <c r="D67" s="37">
        <f t="shared" si="22"/>
        <v>0</v>
      </c>
      <c r="E67" s="38">
        <f t="shared" si="22"/>
        <v>0</v>
      </c>
      <c r="F67" s="37">
        <f t="shared" si="22"/>
        <v>1189</v>
      </c>
      <c r="G67" s="38">
        <f t="shared" si="22"/>
        <v>3567</v>
      </c>
      <c r="H67" s="38">
        <f t="shared" si="22"/>
        <v>99284</v>
      </c>
      <c r="I67" s="38">
        <f t="shared" si="22"/>
        <v>1623</v>
      </c>
      <c r="J67" s="38">
        <f t="shared" si="22"/>
        <v>4869</v>
      </c>
      <c r="K67" s="37">
        <f t="shared" si="22"/>
        <v>1189</v>
      </c>
      <c r="L67" s="38">
        <f t="shared" si="22"/>
        <v>99284</v>
      </c>
      <c r="M67" s="39">
        <f t="shared" si="22"/>
        <v>1623</v>
      </c>
      <c r="N67" s="47" t="s">
        <v>60</v>
      </c>
      <c r="O67" s="40"/>
      <c r="P67" s="40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</row>
    <row r="68" spans="1:32" s="42" customFormat="1" ht="49.5" customHeight="1" thickBot="1">
      <c r="A68" s="48" t="s">
        <v>36</v>
      </c>
      <c r="B68" s="49">
        <f aca="true" t="shared" si="23" ref="B68:M68">B60+B67</f>
        <v>5550</v>
      </c>
      <c r="C68" s="51">
        <f t="shared" si="23"/>
        <v>16650</v>
      </c>
      <c r="D68" s="52">
        <f t="shared" si="23"/>
        <v>0</v>
      </c>
      <c r="E68" s="51">
        <f t="shared" si="23"/>
        <v>0</v>
      </c>
      <c r="F68" s="52">
        <f t="shared" si="23"/>
        <v>20809</v>
      </c>
      <c r="G68" s="51">
        <f t="shared" si="23"/>
        <v>62427</v>
      </c>
      <c r="H68" s="51">
        <f t="shared" si="23"/>
        <v>2708083</v>
      </c>
      <c r="I68" s="51">
        <f t="shared" si="23"/>
        <v>26359</v>
      </c>
      <c r="J68" s="51">
        <f t="shared" si="23"/>
        <v>79077</v>
      </c>
      <c r="K68" s="52">
        <f t="shared" si="23"/>
        <v>20809</v>
      </c>
      <c r="L68" s="51">
        <f t="shared" si="23"/>
        <v>2708083</v>
      </c>
      <c r="M68" s="53">
        <f t="shared" si="23"/>
        <v>26359</v>
      </c>
      <c r="N68" s="48" t="s">
        <v>36</v>
      </c>
      <c r="O68" s="40"/>
      <c r="P68" s="40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</row>
    <row r="69" spans="1:32" ht="17.25">
      <c r="A69" s="54" t="str">
        <f>$A$1</f>
        <v> ２　平成22年度 市町民税の課税状況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6"/>
      <c r="P69" s="56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7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6"/>
      <c r="P70" s="56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7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6"/>
      <c r="P71" s="56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9" customFormat="1" ht="30" customHeight="1">
      <c r="A72" s="88" t="str">
        <f>$A$38</f>
        <v>第７表　　　平成２２年度 個人の市町民税にかかる所得者別納税義務者等 （つづき） </v>
      </c>
      <c r="B72" s="88"/>
      <c r="C72" s="88"/>
      <c r="D72" s="88"/>
      <c r="E72" s="88"/>
      <c r="F72" s="88"/>
      <c r="G72" s="88"/>
      <c r="H72" s="57"/>
      <c r="I72" s="57"/>
      <c r="J72" s="57"/>
      <c r="K72" s="57"/>
      <c r="L72" s="57"/>
      <c r="M72" s="57"/>
      <c r="N72" s="57"/>
      <c r="O72" s="13"/>
      <c r="P72" s="13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s="9" customFormat="1" ht="30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13"/>
      <c r="P73" s="13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s="9" customFormat="1" ht="18" thickBot="1">
      <c r="A74" s="10"/>
      <c r="B74" s="11" t="s">
        <v>39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57"/>
      <c r="O74" s="13"/>
      <c r="P74" s="13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s="9" customFormat="1" ht="17.25">
      <c r="A75" s="14"/>
      <c r="B75" s="77" t="s">
        <v>61</v>
      </c>
      <c r="C75" s="78"/>
      <c r="D75" s="79" t="s">
        <v>62</v>
      </c>
      <c r="E75" s="78"/>
      <c r="F75" s="80" t="s">
        <v>63</v>
      </c>
      <c r="G75" s="81"/>
      <c r="H75" s="15" t="s">
        <v>2</v>
      </c>
      <c r="I75" s="82" t="s">
        <v>3</v>
      </c>
      <c r="J75" s="83"/>
      <c r="K75" s="83"/>
      <c r="L75" s="83"/>
      <c r="M75" s="84"/>
      <c r="N75" s="14"/>
      <c r="O75" s="13"/>
      <c r="P75" s="13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s="9" customFormat="1" ht="17.25">
      <c r="A76" s="16"/>
      <c r="B76" s="17"/>
      <c r="C76" s="17"/>
      <c r="D76" s="17"/>
      <c r="E76" s="17"/>
      <c r="F76" s="17"/>
      <c r="G76" s="18"/>
      <c r="H76" s="18"/>
      <c r="I76" s="85" t="s">
        <v>47</v>
      </c>
      <c r="J76" s="86"/>
      <c r="K76" s="85" t="s">
        <v>48</v>
      </c>
      <c r="L76" s="86"/>
      <c r="M76" s="17"/>
      <c r="N76" s="16"/>
      <c r="O76" s="13"/>
      <c r="P76" s="13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s="9" customFormat="1" ht="17.25">
      <c r="A77" s="20" t="s">
        <v>49</v>
      </c>
      <c r="B77" s="21" t="s">
        <v>50</v>
      </c>
      <c r="C77" s="21" t="s">
        <v>51</v>
      </c>
      <c r="D77" s="21" t="s">
        <v>50</v>
      </c>
      <c r="E77" s="21" t="s">
        <v>4</v>
      </c>
      <c r="F77" s="21" t="s">
        <v>50</v>
      </c>
      <c r="G77" s="22" t="s">
        <v>51</v>
      </c>
      <c r="H77" s="22" t="s">
        <v>52</v>
      </c>
      <c r="I77" s="21" t="s">
        <v>50</v>
      </c>
      <c r="J77" s="21" t="s">
        <v>5</v>
      </c>
      <c r="K77" s="21" t="s">
        <v>6</v>
      </c>
      <c r="L77" s="21" t="s">
        <v>4</v>
      </c>
      <c r="M77" s="21" t="s">
        <v>6</v>
      </c>
      <c r="N77" s="20" t="s">
        <v>49</v>
      </c>
      <c r="O77" s="13"/>
      <c r="P77" s="13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s="9" customFormat="1" ht="17.25">
      <c r="A78" s="16"/>
      <c r="B78" s="24"/>
      <c r="C78" s="24"/>
      <c r="D78" s="24"/>
      <c r="E78" s="24"/>
      <c r="F78" s="24"/>
      <c r="G78" s="25"/>
      <c r="H78" s="25"/>
      <c r="I78" s="21" t="s">
        <v>7</v>
      </c>
      <c r="J78" s="21" t="s">
        <v>8</v>
      </c>
      <c r="K78" s="21" t="s">
        <v>9</v>
      </c>
      <c r="L78" s="21" t="s">
        <v>10</v>
      </c>
      <c r="M78" s="21" t="s">
        <v>11</v>
      </c>
      <c r="N78" s="16"/>
      <c r="O78" s="13"/>
      <c r="P78" s="13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s="9" customFormat="1" ht="18" thickBot="1">
      <c r="A79" s="16"/>
      <c r="B79" s="24" t="s">
        <v>53</v>
      </c>
      <c r="C79" s="24" t="s">
        <v>54</v>
      </c>
      <c r="D79" s="24" t="s">
        <v>55</v>
      </c>
      <c r="E79" s="24" t="s">
        <v>56</v>
      </c>
      <c r="F79" s="24" t="s">
        <v>57</v>
      </c>
      <c r="G79" s="25" t="s">
        <v>58</v>
      </c>
      <c r="H79" s="25" t="s">
        <v>59</v>
      </c>
      <c r="I79" s="24" t="s">
        <v>12</v>
      </c>
      <c r="J79" s="24" t="s">
        <v>13</v>
      </c>
      <c r="K79" s="24" t="s">
        <v>14</v>
      </c>
      <c r="L79" s="24" t="s">
        <v>13</v>
      </c>
      <c r="M79" s="24" t="s">
        <v>15</v>
      </c>
      <c r="N79" s="16"/>
      <c r="O79" s="13"/>
      <c r="P79" s="13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s="9" customFormat="1" ht="17.25">
      <c r="A80" s="14"/>
      <c r="B80" s="58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2"/>
      <c r="N80" s="14"/>
      <c r="O80" s="13"/>
      <c r="P80" s="13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42" customFormat="1" ht="23.25" customHeight="1">
      <c r="A81" s="33" t="s">
        <v>16</v>
      </c>
      <c r="B81" s="61">
        <v>8</v>
      </c>
      <c r="C81" s="62">
        <v>24</v>
      </c>
      <c r="D81" s="63">
        <v>0</v>
      </c>
      <c r="E81" s="62">
        <v>0</v>
      </c>
      <c r="F81" s="63">
        <v>18</v>
      </c>
      <c r="G81" s="62">
        <v>54</v>
      </c>
      <c r="H81" s="62">
        <v>845</v>
      </c>
      <c r="I81" s="37">
        <f aca="true" t="shared" si="24" ref="I81:I93">B81+F81</f>
        <v>26</v>
      </c>
      <c r="J81" s="38">
        <f aca="true" t="shared" si="25" ref="J81:J93">C81+G81</f>
        <v>78</v>
      </c>
      <c r="K81" s="37">
        <f aca="true" t="shared" si="26" ref="K81:K93">D81+F81</f>
        <v>18</v>
      </c>
      <c r="L81" s="38">
        <f aca="true" t="shared" si="27" ref="L81:L93">E81+H81</f>
        <v>845</v>
      </c>
      <c r="M81" s="39">
        <f aca="true" t="shared" si="28" ref="M81:M93">B81+D81+F81</f>
        <v>26</v>
      </c>
      <c r="N81" s="33" t="s">
        <v>16</v>
      </c>
      <c r="O81" s="40"/>
      <c r="P81" s="40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</row>
    <row r="82" spans="1:32" s="42" customFormat="1" ht="23.25" customHeight="1">
      <c r="A82" s="33" t="s">
        <v>17</v>
      </c>
      <c r="B82" s="61">
        <v>13</v>
      </c>
      <c r="C82" s="62">
        <v>39</v>
      </c>
      <c r="D82" s="63">
        <v>0</v>
      </c>
      <c r="E82" s="62">
        <v>0</v>
      </c>
      <c r="F82" s="63">
        <v>71</v>
      </c>
      <c r="G82" s="62">
        <v>213</v>
      </c>
      <c r="H82" s="62">
        <v>8892</v>
      </c>
      <c r="I82" s="37">
        <f t="shared" si="24"/>
        <v>84</v>
      </c>
      <c r="J82" s="38">
        <f t="shared" si="25"/>
        <v>252</v>
      </c>
      <c r="K82" s="37">
        <f t="shared" si="26"/>
        <v>71</v>
      </c>
      <c r="L82" s="38">
        <f t="shared" si="27"/>
        <v>8892</v>
      </c>
      <c r="M82" s="39">
        <f t="shared" si="28"/>
        <v>84</v>
      </c>
      <c r="N82" s="33" t="s">
        <v>17</v>
      </c>
      <c r="O82" s="40"/>
      <c r="P82" s="40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</row>
    <row r="83" spans="1:32" s="42" customFormat="1" ht="23.25" customHeight="1">
      <c r="A83" s="33" t="s">
        <v>18</v>
      </c>
      <c r="B83" s="61">
        <v>51</v>
      </c>
      <c r="C83" s="62">
        <v>153</v>
      </c>
      <c r="D83" s="63">
        <v>0</v>
      </c>
      <c r="E83" s="62">
        <v>0</v>
      </c>
      <c r="F83" s="63">
        <v>167</v>
      </c>
      <c r="G83" s="62">
        <v>501</v>
      </c>
      <c r="H83" s="62">
        <v>19811</v>
      </c>
      <c r="I83" s="37">
        <f t="shared" si="24"/>
        <v>218</v>
      </c>
      <c r="J83" s="38">
        <f t="shared" si="25"/>
        <v>654</v>
      </c>
      <c r="K83" s="37">
        <f t="shared" si="26"/>
        <v>167</v>
      </c>
      <c r="L83" s="38">
        <f t="shared" si="27"/>
        <v>19811</v>
      </c>
      <c r="M83" s="39">
        <f t="shared" si="28"/>
        <v>218</v>
      </c>
      <c r="N83" s="33" t="s">
        <v>18</v>
      </c>
      <c r="O83" s="40"/>
      <c r="P83" s="40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</row>
    <row r="84" spans="1:32" s="42" customFormat="1" ht="23.25" customHeight="1">
      <c r="A84" s="33" t="s">
        <v>19</v>
      </c>
      <c r="B84" s="61">
        <v>53</v>
      </c>
      <c r="C84" s="62">
        <v>159</v>
      </c>
      <c r="D84" s="63">
        <v>0</v>
      </c>
      <c r="E84" s="62">
        <v>0</v>
      </c>
      <c r="F84" s="63">
        <v>138</v>
      </c>
      <c r="G84" s="62">
        <v>414</v>
      </c>
      <c r="H84" s="62">
        <v>17724</v>
      </c>
      <c r="I84" s="37">
        <f t="shared" si="24"/>
        <v>191</v>
      </c>
      <c r="J84" s="38">
        <f t="shared" si="25"/>
        <v>573</v>
      </c>
      <c r="K84" s="37">
        <f t="shared" si="26"/>
        <v>138</v>
      </c>
      <c r="L84" s="38">
        <f t="shared" si="27"/>
        <v>17724</v>
      </c>
      <c r="M84" s="39">
        <f t="shared" si="28"/>
        <v>191</v>
      </c>
      <c r="N84" s="33" t="s">
        <v>19</v>
      </c>
      <c r="O84" s="40"/>
      <c r="P84" s="40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</row>
    <row r="85" spans="1:32" s="42" customFormat="1" ht="23.25" customHeight="1">
      <c r="A85" s="33" t="s">
        <v>20</v>
      </c>
      <c r="B85" s="61">
        <v>18</v>
      </c>
      <c r="C85" s="62">
        <v>54</v>
      </c>
      <c r="D85" s="63">
        <v>0</v>
      </c>
      <c r="E85" s="62">
        <v>0</v>
      </c>
      <c r="F85" s="63">
        <v>61</v>
      </c>
      <c r="G85" s="62">
        <v>183</v>
      </c>
      <c r="H85" s="62">
        <v>5779</v>
      </c>
      <c r="I85" s="37">
        <f t="shared" si="24"/>
        <v>79</v>
      </c>
      <c r="J85" s="38">
        <f t="shared" si="25"/>
        <v>237</v>
      </c>
      <c r="K85" s="37">
        <f t="shared" si="26"/>
        <v>61</v>
      </c>
      <c r="L85" s="38">
        <f t="shared" si="27"/>
        <v>5779</v>
      </c>
      <c r="M85" s="39">
        <f t="shared" si="28"/>
        <v>79</v>
      </c>
      <c r="N85" s="33" t="s">
        <v>20</v>
      </c>
      <c r="O85" s="40"/>
      <c r="P85" s="40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</row>
    <row r="86" spans="1:32" s="42" customFormat="1" ht="23.25" customHeight="1">
      <c r="A86" s="33" t="s">
        <v>21</v>
      </c>
      <c r="B86" s="61">
        <v>27</v>
      </c>
      <c r="C86" s="62">
        <v>81</v>
      </c>
      <c r="D86" s="63">
        <v>0</v>
      </c>
      <c r="E86" s="62">
        <v>0</v>
      </c>
      <c r="F86" s="63">
        <v>89</v>
      </c>
      <c r="G86" s="62">
        <v>267</v>
      </c>
      <c r="H86" s="62">
        <v>9730</v>
      </c>
      <c r="I86" s="37">
        <f t="shared" si="24"/>
        <v>116</v>
      </c>
      <c r="J86" s="38">
        <f t="shared" si="25"/>
        <v>348</v>
      </c>
      <c r="K86" s="37">
        <f t="shared" si="26"/>
        <v>89</v>
      </c>
      <c r="L86" s="38">
        <f t="shared" si="27"/>
        <v>9730</v>
      </c>
      <c r="M86" s="39">
        <f t="shared" si="28"/>
        <v>116</v>
      </c>
      <c r="N86" s="33" t="s">
        <v>21</v>
      </c>
      <c r="O86" s="40"/>
      <c r="P86" s="40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</row>
    <row r="87" spans="1:32" s="42" customFormat="1" ht="23.25" customHeight="1">
      <c r="A87" s="33" t="s">
        <v>22</v>
      </c>
      <c r="B87" s="61">
        <v>11</v>
      </c>
      <c r="C87" s="62">
        <v>33</v>
      </c>
      <c r="D87" s="63">
        <v>0</v>
      </c>
      <c r="E87" s="62">
        <v>0</v>
      </c>
      <c r="F87" s="63">
        <v>22</v>
      </c>
      <c r="G87" s="62">
        <v>66</v>
      </c>
      <c r="H87" s="62">
        <v>1624</v>
      </c>
      <c r="I87" s="37">
        <f t="shared" si="24"/>
        <v>33</v>
      </c>
      <c r="J87" s="38">
        <f t="shared" si="25"/>
        <v>99</v>
      </c>
      <c r="K87" s="37">
        <f t="shared" si="26"/>
        <v>22</v>
      </c>
      <c r="L87" s="38">
        <f t="shared" si="27"/>
        <v>1624</v>
      </c>
      <c r="M87" s="39">
        <f t="shared" si="28"/>
        <v>33</v>
      </c>
      <c r="N87" s="33" t="s">
        <v>22</v>
      </c>
      <c r="O87" s="40"/>
      <c r="P87" s="40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</row>
    <row r="88" spans="1:32" s="42" customFormat="1" ht="23.25" customHeight="1">
      <c r="A88" s="33" t="s">
        <v>23</v>
      </c>
      <c r="B88" s="61">
        <v>34</v>
      </c>
      <c r="C88" s="62">
        <v>102</v>
      </c>
      <c r="D88" s="63">
        <v>0</v>
      </c>
      <c r="E88" s="62">
        <v>0</v>
      </c>
      <c r="F88" s="63">
        <v>70</v>
      </c>
      <c r="G88" s="62">
        <v>210</v>
      </c>
      <c r="H88" s="62">
        <v>5656</v>
      </c>
      <c r="I88" s="37">
        <f t="shared" si="24"/>
        <v>104</v>
      </c>
      <c r="J88" s="38">
        <f t="shared" si="25"/>
        <v>312</v>
      </c>
      <c r="K88" s="37">
        <f t="shared" si="26"/>
        <v>70</v>
      </c>
      <c r="L88" s="38">
        <f t="shared" si="27"/>
        <v>5656</v>
      </c>
      <c r="M88" s="39">
        <f t="shared" si="28"/>
        <v>104</v>
      </c>
      <c r="N88" s="33" t="s">
        <v>23</v>
      </c>
      <c r="O88" s="40"/>
      <c r="P88" s="40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</row>
    <row r="89" spans="1:32" s="42" customFormat="1" ht="23.25" customHeight="1">
      <c r="A89" s="33" t="s">
        <v>24</v>
      </c>
      <c r="B89" s="61">
        <v>25</v>
      </c>
      <c r="C89" s="62">
        <v>75</v>
      </c>
      <c r="D89" s="63">
        <v>0</v>
      </c>
      <c r="E89" s="62">
        <v>0</v>
      </c>
      <c r="F89" s="63">
        <v>92</v>
      </c>
      <c r="G89" s="62">
        <v>276</v>
      </c>
      <c r="H89" s="62">
        <v>8270</v>
      </c>
      <c r="I89" s="37">
        <f t="shared" si="24"/>
        <v>117</v>
      </c>
      <c r="J89" s="38">
        <f t="shared" si="25"/>
        <v>351</v>
      </c>
      <c r="K89" s="37">
        <f t="shared" si="26"/>
        <v>92</v>
      </c>
      <c r="L89" s="38">
        <f t="shared" si="27"/>
        <v>8270</v>
      </c>
      <c r="M89" s="39">
        <f t="shared" si="28"/>
        <v>117</v>
      </c>
      <c r="N89" s="33" t="s">
        <v>24</v>
      </c>
      <c r="O89" s="40"/>
      <c r="P89" s="40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</row>
    <row r="90" spans="1:32" s="42" customFormat="1" ht="23.25" customHeight="1">
      <c r="A90" s="33" t="s">
        <v>25</v>
      </c>
      <c r="B90" s="61">
        <v>5</v>
      </c>
      <c r="C90" s="62">
        <v>15</v>
      </c>
      <c r="D90" s="63">
        <v>0</v>
      </c>
      <c r="E90" s="62">
        <v>0</v>
      </c>
      <c r="F90" s="63">
        <v>6</v>
      </c>
      <c r="G90" s="62">
        <v>18</v>
      </c>
      <c r="H90" s="62">
        <v>1338</v>
      </c>
      <c r="I90" s="37">
        <f t="shared" si="24"/>
        <v>11</v>
      </c>
      <c r="J90" s="38">
        <f t="shared" si="25"/>
        <v>33</v>
      </c>
      <c r="K90" s="37">
        <f t="shared" si="26"/>
        <v>6</v>
      </c>
      <c r="L90" s="38">
        <f t="shared" si="27"/>
        <v>1338</v>
      </c>
      <c r="M90" s="39">
        <f t="shared" si="28"/>
        <v>11</v>
      </c>
      <c r="N90" s="33" t="s">
        <v>25</v>
      </c>
      <c r="O90" s="40"/>
      <c r="P90" s="4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</row>
    <row r="91" spans="1:32" s="42" customFormat="1" ht="23.25" customHeight="1">
      <c r="A91" s="33" t="s">
        <v>26</v>
      </c>
      <c r="B91" s="61">
        <v>67</v>
      </c>
      <c r="C91" s="62">
        <v>201</v>
      </c>
      <c r="D91" s="63">
        <v>0</v>
      </c>
      <c r="E91" s="62">
        <v>0</v>
      </c>
      <c r="F91" s="63">
        <v>90</v>
      </c>
      <c r="G91" s="62">
        <v>270</v>
      </c>
      <c r="H91" s="62">
        <v>6867</v>
      </c>
      <c r="I91" s="37">
        <f t="shared" si="24"/>
        <v>157</v>
      </c>
      <c r="J91" s="38">
        <f t="shared" si="25"/>
        <v>471</v>
      </c>
      <c r="K91" s="37">
        <f t="shared" si="26"/>
        <v>90</v>
      </c>
      <c r="L91" s="38">
        <f t="shared" si="27"/>
        <v>6867</v>
      </c>
      <c r="M91" s="39">
        <f t="shared" si="28"/>
        <v>157</v>
      </c>
      <c r="N91" s="33" t="s">
        <v>26</v>
      </c>
      <c r="O91" s="40"/>
      <c r="P91" s="40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</row>
    <row r="92" spans="1:32" s="42" customFormat="1" ht="23.25" customHeight="1">
      <c r="A92" s="33" t="s">
        <v>27</v>
      </c>
      <c r="B92" s="61">
        <v>90</v>
      </c>
      <c r="C92" s="62">
        <v>270</v>
      </c>
      <c r="D92" s="63">
        <v>0</v>
      </c>
      <c r="E92" s="62">
        <v>0</v>
      </c>
      <c r="F92" s="63">
        <v>242</v>
      </c>
      <c r="G92" s="62">
        <v>726</v>
      </c>
      <c r="H92" s="62">
        <v>22557</v>
      </c>
      <c r="I92" s="37">
        <f t="shared" si="24"/>
        <v>332</v>
      </c>
      <c r="J92" s="38">
        <f t="shared" si="25"/>
        <v>996</v>
      </c>
      <c r="K92" s="37">
        <f t="shared" si="26"/>
        <v>242</v>
      </c>
      <c r="L92" s="38">
        <f t="shared" si="27"/>
        <v>22557</v>
      </c>
      <c r="M92" s="39">
        <f t="shared" si="28"/>
        <v>332</v>
      </c>
      <c r="N92" s="33" t="s">
        <v>27</v>
      </c>
      <c r="O92" s="40"/>
      <c r="P92" s="40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</row>
    <row r="93" spans="1:32" s="42" customFormat="1" ht="23.25" customHeight="1">
      <c r="A93" s="33" t="s">
        <v>28</v>
      </c>
      <c r="B93" s="61">
        <v>16</v>
      </c>
      <c r="C93" s="62">
        <v>48</v>
      </c>
      <c r="D93" s="63">
        <v>0</v>
      </c>
      <c r="E93" s="62">
        <v>0</v>
      </c>
      <c r="F93" s="63">
        <v>32</v>
      </c>
      <c r="G93" s="62">
        <v>96</v>
      </c>
      <c r="H93" s="62">
        <v>2680</v>
      </c>
      <c r="I93" s="37">
        <f t="shared" si="24"/>
        <v>48</v>
      </c>
      <c r="J93" s="38">
        <f t="shared" si="25"/>
        <v>144</v>
      </c>
      <c r="K93" s="37">
        <f t="shared" si="26"/>
        <v>32</v>
      </c>
      <c r="L93" s="38">
        <f t="shared" si="27"/>
        <v>2680</v>
      </c>
      <c r="M93" s="39">
        <f t="shared" si="28"/>
        <v>48</v>
      </c>
      <c r="N93" s="33" t="s">
        <v>28</v>
      </c>
      <c r="O93" s="40"/>
      <c r="P93" s="40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</row>
    <row r="94" spans="1:32" s="42" customFormat="1" ht="49.5" customHeight="1">
      <c r="A94" s="44" t="s">
        <v>29</v>
      </c>
      <c r="B94" s="64">
        <f aca="true" t="shared" si="29" ref="B94:M94">SUM(B81:B93)</f>
        <v>418</v>
      </c>
      <c r="C94" s="65">
        <f t="shared" si="29"/>
        <v>1254</v>
      </c>
      <c r="D94" s="66">
        <f t="shared" si="29"/>
        <v>0</v>
      </c>
      <c r="E94" s="65">
        <f t="shared" si="29"/>
        <v>0</v>
      </c>
      <c r="F94" s="66">
        <f t="shared" si="29"/>
        <v>1098</v>
      </c>
      <c r="G94" s="65">
        <f t="shared" si="29"/>
        <v>3294</v>
      </c>
      <c r="H94" s="65">
        <f t="shared" si="29"/>
        <v>111773</v>
      </c>
      <c r="I94" s="37">
        <f t="shared" si="29"/>
        <v>1516</v>
      </c>
      <c r="J94" s="38">
        <f t="shared" si="29"/>
        <v>4548</v>
      </c>
      <c r="K94" s="37">
        <f t="shared" si="29"/>
        <v>1098</v>
      </c>
      <c r="L94" s="38">
        <f t="shared" si="29"/>
        <v>111773</v>
      </c>
      <c r="M94" s="39">
        <f t="shared" si="29"/>
        <v>1516</v>
      </c>
      <c r="N94" s="47" t="s">
        <v>29</v>
      </c>
      <c r="O94" s="40"/>
      <c r="P94" s="40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</row>
    <row r="95" spans="1:32" s="42" customFormat="1" ht="23.25" customHeight="1">
      <c r="A95" s="33" t="s">
        <v>30</v>
      </c>
      <c r="B95" s="61">
        <v>19</v>
      </c>
      <c r="C95" s="62">
        <v>57</v>
      </c>
      <c r="D95" s="63">
        <v>0</v>
      </c>
      <c r="E95" s="62">
        <v>0</v>
      </c>
      <c r="F95" s="63">
        <v>24</v>
      </c>
      <c r="G95" s="62">
        <v>72</v>
      </c>
      <c r="H95" s="62">
        <v>2168</v>
      </c>
      <c r="I95" s="37">
        <f aca="true" t="shared" si="30" ref="I95:J100">B95+F95</f>
        <v>43</v>
      </c>
      <c r="J95" s="38">
        <f t="shared" si="30"/>
        <v>129</v>
      </c>
      <c r="K95" s="37">
        <f aca="true" t="shared" si="31" ref="K95:K100">D95+F95</f>
        <v>24</v>
      </c>
      <c r="L95" s="38">
        <f aca="true" t="shared" si="32" ref="L95:L100">E95+H95</f>
        <v>2168</v>
      </c>
      <c r="M95" s="39">
        <f aca="true" t="shared" si="33" ref="M95:M100">B95+D95+F95</f>
        <v>43</v>
      </c>
      <c r="N95" s="33" t="s">
        <v>30</v>
      </c>
      <c r="O95" s="40"/>
      <c r="P95" s="40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</row>
    <row r="96" spans="1:32" s="42" customFormat="1" ht="23.25" customHeight="1">
      <c r="A96" s="33" t="s">
        <v>31</v>
      </c>
      <c r="B96" s="61">
        <v>17</v>
      </c>
      <c r="C96" s="62">
        <v>51</v>
      </c>
      <c r="D96" s="63">
        <v>0</v>
      </c>
      <c r="E96" s="62">
        <v>0</v>
      </c>
      <c r="F96" s="63">
        <v>38</v>
      </c>
      <c r="G96" s="62">
        <v>114</v>
      </c>
      <c r="H96" s="62">
        <v>2462</v>
      </c>
      <c r="I96" s="37">
        <f t="shared" si="30"/>
        <v>55</v>
      </c>
      <c r="J96" s="38">
        <f t="shared" si="30"/>
        <v>165</v>
      </c>
      <c r="K96" s="37">
        <f t="shared" si="31"/>
        <v>38</v>
      </c>
      <c r="L96" s="38">
        <f t="shared" si="32"/>
        <v>2462</v>
      </c>
      <c r="M96" s="39">
        <f t="shared" si="33"/>
        <v>55</v>
      </c>
      <c r="N96" s="33" t="s">
        <v>31</v>
      </c>
      <c r="O96" s="40"/>
      <c r="P96" s="40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</row>
    <row r="97" spans="1:32" s="42" customFormat="1" ht="23.25" customHeight="1">
      <c r="A97" s="33" t="s">
        <v>32</v>
      </c>
      <c r="B97" s="61">
        <v>10</v>
      </c>
      <c r="C97" s="62">
        <v>30</v>
      </c>
      <c r="D97" s="63">
        <v>0</v>
      </c>
      <c r="E97" s="62">
        <v>0</v>
      </c>
      <c r="F97" s="63">
        <v>24</v>
      </c>
      <c r="G97" s="62">
        <v>72</v>
      </c>
      <c r="H97" s="62">
        <v>3905</v>
      </c>
      <c r="I97" s="37">
        <f t="shared" si="30"/>
        <v>34</v>
      </c>
      <c r="J97" s="38">
        <f t="shared" si="30"/>
        <v>102</v>
      </c>
      <c r="K97" s="37">
        <f t="shared" si="31"/>
        <v>24</v>
      </c>
      <c r="L97" s="38">
        <f t="shared" si="32"/>
        <v>3905</v>
      </c>
      <c r="M97" s="39">
        <f t="shared" si="33"/>
        <v>34</v>
      </c>
      <c r="N97" s="33" t="s">
        <v>32</v>
      </c>
      <c r="O97" s="40"/>
      <c r="P97" s="40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</row>
    <row r="98" spans="1:32" s="42" customFormat="1" ht="23.25" customHeight="1">
      <c r="A98" s="33" t="s">
        <v>33</v>
      </c>
      <c r="B98" s="61">
        <v>4</v>
      </c>
      <c r="C98" s="62">
        <v>12</v>
      </c>
      <c r="D98" s="63">
        <v>0</v>
      </c>
      <c r="E98" s="62">
        <v>0</v>
      </c>
      <c r="F98" s="63">
        <v>5</v>
      </c>
      <c r="G98" s="62">
        <v>15</v>
      </c>
      <c r="H98" s="62">
        <v>443</v>
      </c>
      <c r="I98" s="37">
        <f t="shared" si="30"/>
        <v>9</v>
      </c>
      <c r="J98" s="38">
        <f t="shared" si="30"/>
        <v>27</v>
      </c>
      <c r="K98" s="37">
        <f t="shared" si="31"/>
        <v>5</v>
      </c>
      <c r="L98" s="38">
        <f t="shared" si="32"/>
        <v>443</v>
      </c>
      <c r="M98" s="39">
        <f t="shared" si="33"/>
        <v>9</v>
      </c>
      <c r="N98" s="33" t="s">
        <v>33</v>
      </c>
      <c r="O98" s="40"/>
      <c r="P98" s="40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</row>
    <row r="99" spans="1:32" s="42" customFormat="1" ht="23.25" customHeight="1">
      <c r="A99" s="33" t="s">
        <v>34</v>
      </c>
      <c r="B99" s="61">
        <v>2</v>
      </c>
      <c r="C99" s="62">
        <v>6</v>
      </c>
      <c r="D99" s="63">
        <v>0</v>
      </c>
      <c r="E99" s="62">
        <v>0</v>
      </c>
      <c r="F99" s="63">
        <v>12</v>
      </c>
      <c r="G99" s="62">
        <v>36</v>
      </c>
      <c r="H99" s="62">
        <v>1841</v>
      </c>
      <c r="I99" s="37">
        <f t="shared" si="30"/>
        <v>14</v>
      </c>
      <c r="J99" s="38">
        <f t="shared" si="30"/>
        <v>42</v>
      </c>
      <c r="K99" s="37">
        <f t="shared" si="31"/>
        <v>12</v>
      </c>
      <c r="L99" s="38">
        <f t="shared" si="32"/>
        <v>1841</v>
      </c>
      <c r="M99" s="39">
        <f t="shared" si="33"/>
        <v>14</v>
      </c>
      <c r="N99" s="33" t="s">
        <v>34</v>
      </c>
      <c r="O99" s="40"/>
      <c r="P99" s="40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</row>
    <row r="100" spans="1:32" s="42" customFormat="1" ht="23.25" customHeight="1">
      <c r="A100" s="33" t="s">
        <v>35</v>
      </c>
      <c r="B100" s="61">
        <v>3</v>
      </c>
      <c r="C100" s="62">
        <v>9</v>
      </c>
      <c r="D100" s="63">
        <v>0</v>
      </c>
      <c r="E100" s="62">
        <v>0</v>
      </c>
      <c r="F100" s="63">
        <v>4</v>
      </c>
      <c r="G100" s="62">
        <v>12</v>
      </c>
      <c r="H100" s="62">
        <v>202</v>
      </c>
      <c r="I100" s="37">
        <f t="shared" si="30"/>
        <v>7</v>
      </c>
      <c r="J100" s="38">
        <f t="shared" si="30"/>
        <v>21</v>
      </c>
      <c r="K100" s="37">
        <f t="shared" si="31"/>
        <v>4</v>
      </c>
      <c r="L100" s="38">
        <f t="shared" si="32"/>
        <v>202</v>
      </c>
      <c r="M100" s="39">
        <f t="shared" si="33"/>
        <v>7</v>
      </c>
      <c r="N100" s="33" t="s">
        <v>35</v>
      </c>
      <c r="O100" s="40"/>
      <c r="P100" s="40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</row>
    <row r="101" spans="1:32" s="42" customFormat="1" ht="49.5" customHeight="1">
      <c r="A101" s="47" t="s">
        <v>60</v>
      </c>
      <c r="B101" s="64">
        <f aca="true" t="shared" si="34" ref="B101:M101">SUM(B95:B100)</f>
        <v>55</v>
      </c>
      <c r="C101" s="65">
        <f t="shared" si="34"/>
        <v>165</v>
      </c>
      <c r="D101" s="66">
        <f t="shared" si="34"/>
        <v>0</v>
      </c>
      <c r="E101" s="65">
        <f t="shared" si="34"/>
        <v>0</v>
      </c>
      <c r="F101" s="66">
        <f t="shared" si="34"/>
        <v>107</v>
      </c>
      <c r="G101" s="65">
        <f t="shared" si="34"/>
        <v>321</v>
      </c>
      <c r="H101" s="65">
        <f t="shared" si="34"/>
        <v>11021</v>
      </c>
      <c r="I101" s="38">
        <f t="shared" si="34"/>
        <v>162</v>
      </c>
      <c r="J101" s="38">
        <f t="shared" si="34"/>
        <v>486</v>
      </c>
      <c r="K101" s="37">
        <f t="shared" si="34"/>
        <v>107</v>
      </c>
      <c r="L101" s="38">
        <f t="shared" si="34"/>
        <v>11021</v>
      </c>
      <c r="M101" s="39">
        <f t="shared" si="34"/>
        <v>162</v>
      </c>
      <c r="N101" s="47" t="s">
        <v>60</v>
      </c>
      <c r="O101" s="40"/>
      <c r="P101" s="40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</row>
    <row r="102" spans="1:32" s="42" customFormat="1" ht="49.5" customHeight="1" thickBot="1">
      <c r="A102" s="48" t="s">
        <v>36</v>
      </c>
      <c r="B102" s="67">
        <f aca="true" t="shared" si="35" ref="B102:M102">B94+B101</f>
        <v>473</v>
      </c>
      <c r="C102" s="68">
        <f t="shared" si="35"/>
        <v>1419</v>
      </c>
      <c r="D102" s="69">
        <f t="shared" si="35"/>
        <v>0</v>
      </c>
      <c r="E102" s="68">
        <f t="shared" si="35"/>
        <v>0</v>
      </c>
      <c r="F102" s="69">
        <f t="shared" si="35"/>
        <v>1205</v>
      </c>
      <c r="G102" s="68">
        <f t="shared" si="35"/>
        <v>3615</v>
      </c>
      <c r="H102" s="68">
        <f t="shared" si="35"/>
        <v>122794</v>
      </c>
      <c r="I102" s="51">
        <f t="shared" si="35"/>
        <v>1678</v>
      </c>
      <c r="J102" s="51">
        <f t="shared" si="35"/>
        <v>5034</v>
      </c>
      <c r="K102" s="52">
        <f t="shared" si="35"/>
        <v>1205</v>
      </c>
      <c r="L102" s="51">
        <f t="shared" si="35"/>
        <v>122794</v>
      </c>
      <c r="M102" s="53">
        <f t="shared" si="35"/>
        <v>1678</v>
      </c>
      <c r="N102" s="48" t="s">
        <v>36</v>
      </c>
      <c r="O102" s="40"/>
      <c r="P102" s="40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</row>
    <row r="103" spans="1:32" ht="17.25">
      <c r="A103" s="54" t="str">
        <f>$A$1</f>
        <v> ２　平成22年度 市町民税の課税状況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6"/>
      <c r="P103" s="56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7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6"/>
      <c r="P104" s="56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7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6"/>
      <c r="P105" s="56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s="9" customFormat="1" ht="30" customHeight="1">
      <c r="A106" s="88" t="str">
        <f>$A$38</f>
        <v>第７表　　　平成２２年度 個人の市町民税にかかる所得者別納税義務者等 （つづき） </v>
      </c>
      <c r="B106" s="88"/>
      <c r="C106" s="88"/>
      <c r="D106" s="88"/>
      <c r="E106" s="88"/>
      <c r="F106" s="88"/>
      <c r="G106" s="88"/>
      <c r="H106" s="57"/>
      <c r="I106" s="57"/>
      <c r="J106" s="57"/>
      <c r="K106" s="57"/>
      <c r="L106" s="57"/>
      <c r="M106" s="57"/>
      <c r="N106" s="57"/>
      <c r="O106" s="13"/>
      <c r="P106" s="13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s="9" customFormat="1" ht="30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13"/>
      <c r="P107" s="13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s="9" customFormat="1" ht="18" thickBot="1">
      <c r="A108" s="10"/>
      <c r="B108" s="11" t="s">
        <v>40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57"/>
      <c r="O108" s="13"/>
      <c r="P108" s="13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s="9" customFormat="1" ht="17.25">
      <c r="A109" s="14"/>
      <c r="B109" s="77" t="s">
        <v>64</v>
      </c>
      <c r="C109" s="78"/>
      <c r="D109" s="79" t="s">
        <v>65</v>
      </c>
      <c r="E109" s="78"/>
      <c r="F109" s="80" t="s">
        <v>66</v>
      </c>
      <c r="G109" s="81"/>
      <c r="H109" s="15" t="s">
        <v>2</v>
      </c>
      <c r="I109" s="82" t="s">
        <v>3</v>
      </c>
      <c r="J109" s="83"/>
      <c r="K109" s="83"/>
      <c r="L109" s="83"/>
      <c r="M109" s="84"/>
      <c r="N109" s="14"/>
      <c r="O109" s="13"/>
      <c r="P109" s="13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s="9" customFormat="1" ht="17.25">
      <c r="A110" s="16"/>
      <c r="B110" s="17"/>
      <c r="C110" s="17"/>
      <c r="D110" s="17"/>
      <c r="E110" s="17"/>
      <c r="F110" s="17"/>
      <c r="G110" s="18"/>
      <c r="H110" s="18"/>
      <c r="I110" s="87" t="s">
        <v>47</v>
      </c>
      <c r="J110" s="86"/>
      <c r="K110" s="85" t="s">
        <v>48</v>
      </c>
      <c r="L110" s="86"/>
      <c r="M110" s="17"/>
      <c r="N110" s="16"/>
      <c r="O110" s="13"/>
      <c r="P110" s="13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s="9" customFormat="1" ht="17.25">
      <c r="A111" s="20" t="s">
        <v>49</v>
      </c>
      <c r="B111" s="21" t="s">
        <v>50</v>
      </c>
      <c r="C111" s="21" t="s">
        <v>51</v>
      </c>
      <c r="D111" s="21" t="s">
        <v>50</v>
      </c>
      <c r="E111" s="21" t="s">
        <v>4</v>
      </c>
      <c r="F111" s="21" t="s">
        <v>50</v>
      </c>
      <c r="G111" s="22" t="s">
        <v>51</v>
      </c>
      <c r="H111" s="22" t="s">
        <v>52</v>
      </c>
      <c r="I111" s="70" t="s">
        <v>50</v>
      </c>
      <c r="J111" s="21" t="s">
        <v>5</v>
      </c>
      <c r="K111" s="21" t="s">
        <v>6</v>
      </c>
      <c r="L111" s="21" t="s">
        <v>4</v>
      </c>
      <c r="M111" s="21" t="s">
        <v>6</v>
      </c>
      <c r="N111" s="20" t="s">
        <v>49</v>
      </c>
      <c r="O111" s="13"/>
      <c r="P111" s="13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s="9" customFormat="1" ht="17.25">
      <c r="A112" s="16"/>
      <c r="B112" s="24"/>
      <c r="C112" s="24"/>
      <c r="D112" s="24"/>
      <c r="E112" s="24"/>
      <c r="F112" s="24"/>
      <c r="G112" s="25"/>
      <c r="H112" s="25"/>
      <c r="I112" s="70" t="s">
        <v>7</v>
      </c>
      <c r="J112" s="21" t="s">
        <v>8</v>
      </c>
      <c r="K112" s="21" t="s">
        <v>9</v>
      </c>
      <c r="L112" s="21" t="s">
        <v>10</v>
      </c>
      <c r="M112" s="21" t="s">
        <v>11</v>
      </c>
      <c r="N112" s="16"/>
      <c r="O112" s="13"/>
      <c r="P112" s="13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s="9" customFormat="1" ht="18" thickBot="1">
      <c r="A113" s="16"/>
      <c r="B113" s="24" t="s">
        <v>53</v>
      </c>
      <c r="C113" s="24" t="s">
        <v>54</v>
      </c>
      <c r="D113" s="24" t="s">
        <v>55</v>
      </c>
      <c r="E113" s="24" t="s">
        <v>56</v>
      </c>
      <c r="F113" s="24" t="s">
        <v>57</v>
      </c>
      <c r="G113" s="25" t="s">
        <v>58</v>
      </c>
      <c r="H113" s="25" t="s">
        <v>59</v>
      </c>
      <c r="I113" s="30" t="s">
        <v>12</v>
      </c>
      <c r="J113" s="24" t="s">
        <v>13</v>
      </c>
      <c r="K113" s="24" t="s">
        <v>14</v>
      </c>
      <c r="L113" s="24" t="s">
        <v>13</v>
      </c>
      <c r="M113" s="24" t="s">
        <v>15</v>
      </c>
      <c r="N113" s="16"/>
      <c r="O113" s="13"/>
      <c r="P113" s="13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s="9" customFormat="1" ht="17.25">
      <c r="A114" s="14"/>
      <c r="B114" s="71"/>
      <c r="C114" s="31"/>
      <c r="D114" s="31"/>
      <c r="E114" s="31"/>
      <c r="F114" s="31"/>
      <c r="G114" s="31"/>
      <c r="H114" s="31"/>
      <c r="I114" s="72"/>
      <c r="J114" s="31"/>
      <c r="K114" s="31"/>
      <c r="L114" s="31"/>
      <c r="M114" s="32"/>
      <c r="N114" s="14"/>
      <c r="O114" s="13"/>
      <c r="P114" s="13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s="42" customFormat="1" ht="23.25" customHeight="1">
      <c r="A115" s="33" t="s">
        <v>16</v>
      </c>
      <c r="B115" s="61">
        <v>2555</v>
      </c>
      <c r="C115" s="62">
        <v>7665</v>
      </c>
      <c r="D115" s="63">
        <v>0</v>
      </c>
      <c r="E115" s="62">
        <v>0</v>
      </c>
      <c r="F115" s="63">
        <v>26392</v>
      </c>
      <c r="G115" s="62">
        <v>79176</v>
      </c>
      <c r="H115" s="62">
        <v>2110569</v>
      </c>
      <c r="I115" s="37">
        <f aca="true" t="shared" si="36" ref="I115:I127">B115+F115</f>
        <v>28947</v>
      </c>
      <c r="J115" s="38">
        <f aca="true" t="shared" si="37" ref="J115:J127">C115+G115</f>
        <v>86841</v>
      </c>
      <c r="K115" s="37">
        <f aca="true" t="shared" si="38" ref="K115:K127">D115+F115</f>
        <v>26392</v>
      </c>
      <c r="L115" s="38">
        <f aca="true" t="shared" si="39" ref="L115:L127">E115+H115</f>
        <v>2110569</v>
      </c>
      <c r="M115" s="39">
        <f aca="true" t="shared" si="40" ref="M115:M127">B115+D115+F115</f>
        <v>28947</v>
      </c>
      <c r="N115" s="33" t="s">
        <v>16</v>
      </c>
      <c r="O115" s="40"/>
      <c r="P115" s="40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</row>
    <row r="116" spans="1:32" s="42" customFormat="1" ht="23.25" customHeight="1">
      <c r="A116" s="33" t="s">
        <v>17</v>
      </c>
      <c r="B116" s="61">
        <v>1524</v>
      </c>
      <c r="C116" s="62">
        <v>4572</v>
      </c>
      <c r="D116" s="63">
        <v>0</v>
      </c>
      <c r="E116" s="62">
        <v>0</v>
      </c>
      <c r="F116" s="63">
        <v>7345</v>
      </c>
      <c r="G116" s="62">
        <v>22035</v>
      </c>
      <c r="H116" s="62">
        <v>501690</v>
      </c>
      <c r="I116" s="37">
        <f t="shared" si="36"/>
        <v>8869</v>
      </c>
      <c r="J116" s="38">
        <f t="shared" si="37"/>
        <v>26607</v>
      </c>
      <c r="K116" s="37">
        <f t="shared" si="38"/>
        <v>7345</v>
      </c>
      <c r="L116" s="38">
        <f t="shared" si="39"/>
        <v>501690</v>
      </c>
      <c r="M116" s="39">
        <f t="shared" si="40"/>
        <v>8869</v>
      </c>
      <c r="N116" s="33" t="s">
        <v>17</v>
      </c>
      <c r="O116" s="40"/>
      <c r="P116" s="40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</row>
    <row r="117" spans="1:32" s="42" customFormat="1" ht="23.25" customHeight="1">
      <c r="A117" s="33" t="s">
        <v>18</v>
      </c>
      <c r="B117" s="61">
        <v>1974</v>
      </c>
      <c r="C117" s="62">
        <v>5922</v>
      </c>
      <c r="D117" s="63">
        <v>0</v>
      </c>
      <c r="E117" s="62">
        <v>0</v>
      </c>
      <c r="F117" s="63">
        <v>8408</v>
      </c>
      <c r="G117" s="62">
        <v>25224</v>
      </c>
      <c r="H117" s="62">
        <v>502567</v>
      </c>
      <c r="I117" s="37">
        <f t="shared" si="36"/>
        <v>10382</v>
      </c>
      <c r="J117" s="38">
        <f t="shared" si="37"/>
        <v>31146</v>
      </c>
      <c r="K117" s="37">
        <f t="shared" si="38"/>
        <v>8408</v>
      </c>
      <c r="L117" s="38">
        <f t="shared" si="39"/>
        <v>502567</v>
      </c>
      <c r="M117" s="39">
        <f t="shared" si="40"/>
        <v>10382</v>
      </c>
      <c r="N117" s="33" t="s">
        <v>18</v>
      </c>
      <c r="O117" s="40"/>
      <c r="P117" s="40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</row>
    <row r="118" spans="1:32" s="42" customFormat="1" ht="23.25" customHeight="1">
      <c r="A118" s="33" t="s">
        <v>19</v>
      </c>
      <c r="B118" s="61">
        <v>1037</v>
      </c>
      <c r="C118" s="62">
        <v>3111</v>
      </c>
      <c r="D118" s="63">
        <v>0</v>
      </c>
      <c r="E118" s="62">
        <v>0</v>
      </c>
      <c r="F118" s="63">
        <v>5303</v>
      </c>
      <c r="G118" s="62">
        <v>15909</v>
      </c>
      <c r="H118" s="62">
        <v>373646</v>
      </c>
      <c r="I118" s="37">
        <f t="shared" si="36"/>
        <v>6340</v>
      </c>
      <c r="J118" s="38">
        <f t="shared" si="37"/>
        <v>19020</v>
      </c>
      <c r="K118" s="37">
        <f t="shared" si="38"/>
        <v>5303</v>
      </c>
      <c r="L118" s="38">
        <f t="shared" si="39"/>
        <v>373646</v>
      </c>
      <c r="M118" s="39">
        <f t="shared" si="40"/>
        <v>6340</v>
      </c>
      <c r="N118" s="33" t="s">
        <v>19</v>
      </c>
      <c r="O118" s="40"/>
      <c r="P118" s="40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</row>
    <row r="119" spans="1:32" s="42" customFormat="1" ht="23.25" customHeight="1">
      <c r="A119" s="33" t="s">
        <v>20</v>
      </c>
      <c r="B119" s="61">
        <v>995</v>
      </c>
      <c r="C119" s="62">
        <v>2985</v>
      </c>
      <c r="D119" s="63">
        <v>0</v>
      </c>
      <c r="E119" s="62">
        <v>0</v>
      </c>
      <c r="F119" s="63">
        <v>8375</v>
      </c>
      <c r="G119" s="62">
        <v>25125</v>
      </c>
      <c r="H119" s="62">
        <v>932223</v>
      </c>
      <c r="I119" s="37">
        <f t="shared" si="36"/>
        <v>9370</v>
      </c>
      <c r="J119" s="38">
        <f t="shared" si="37"/>
        <v>28110</v>
      </c>
      <c r="K119" s="37">
        <f t="shared" si="38"/>
        <v>8375</v>
      </c>
      <c r="L119" s="38">
        <f t="shared" si="39"/>
        <v>932223</v>
      </c>
      <c r="M119" s="39">
        <f t="shared" si="40"/>
        <v>9370</v>
      </c>
      <c r="N119" s="33" t="s">
        <v>20</v>
      </c>
      <c r="O119" s="40"/>
      <c r="P119" s="40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</row>
    <row r="120" spans="1:32" s="42" customFormat="1" ht="23.25" customHeight="1">
      <c r="A120" s="33" t="s">
        <v>21</v>
      </c>
      <c r="B120" s="61">
        <v>875</v>
      </c>
      <c r="C120" s="62">
        <v>2625</v>
      </c>
      <c r="D120" s="63">
        <v>0</v>
      </c>
      <c r="E120" s="62">
        <v>0</v>
      </c>
      <c r="F120" s="63">
        <v>4952</v>
      </c>
      <c r="G120" s="62">
        <v>14856</v>
      </c>
      <c r="H120" s="62">
        <v>416987</v>
      </c>
      <c r="I120" s="37">
        <f t="shared" si="36"/>
        <v>5827</v>
      </c>
      <c r="J120" s="38">
        <f t="shared" si="37"/>
        <v>17481</v>
      </c>
      <c r="K120" s="37">
        <f t="shared" si="38"/>
        <v>4952</v>
      </c>
      <c r="L120" s="38">
        <f t="shared" si="39"/>
        <v>416987</v>
      </c>
      <c r="M120" s="39">
        <f t="shared" si="40"/>
        <v>5827</v>
      </c>
      <c r="N120" s="33" t="s">
        <v>21</v>
      </c>
      <c r="O120" s="40"/>
      <c r="P120" s="40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</row>
    <row r="121" spans="1:32" s="42" customFormat="1" ht="23.25" customHeight="1">
      <c r="A121" s="33" t="s">
        <v>22</v>
      </c>
      <c r="B121" s="61">
        <v>641</v>
      </c>
      <c r="C121" s="62">
        <v>1923</v>
      </c>
      <c r="D121" s="63">
        <v>0</v>
      </c>
      <c r="E121" s="62">
        <v>0</v>
      </c>
      <c r="F121" s="63">
        <v>3686</v>
      </c>
      <c r="G121" s="62">
        <v>11058</v>
      </c>
      <c r="H121" s="62">
        <v>377289</v>
      </c>
      <c r="I121" s="37">
        <f t="shared" si="36"/>
        <v>4327</v>
      </c>
      <c r="J121" s="38">
        <f t="shared" si="37"/>
        <v>12981</v>
      </c>
      <c r="K121" s="37">
        <f t="shared" si="38"/>
        <v>3686</v>
      </c>
      <c r="L121" s="38">
        <f t="shared" si="39"/>
        <v>377289</v>
      </c>
      <c r="M121" s="39">
        <f t="shared" si="40"/>
        <v>4327</v>
      </c>
      <c r="N121" s="33" t="s">
        <v>22</v>
      </c>
      <c r="O121" s="40"/>
      <c r="P121" s="40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</row>
    <row r="122" spans="1:32" s="42" customFormat="1" ht="23.25" customHeight="1">
      <c r="A122" s="33" t="s">
        <v>23</v>
      </c>
      <c r="B122" s="61">
        <v>1562</v>
      </c>
      <c r="C122" s="62">
        <v>4686</v>
      </c>
      <c r="D122" s="63">
        <v>0</v>
      </c>
      <c r="E122" s="62">
        <v>0</v>
      </c>
      <c r="F122" s="63">
        <v>5943</v>
      </c>
      <c r="G122" s="62">
        <v>17829</v>
      </c>
      <c r="H122" s="62">
        <v>339136</v>
      </c>
      <c r="I122" s="37">
        <f t="shared" si="36"/>
        <v>7505</v>
      </c>
      <c r="J122" s="38">
        <f t="shared" si="37"/>
        <v>22515</v>
      </c>
      <c r="K122" s="37">
        <f t="shared" si="38"/>
        <v>5943</v>
      </c>
      <c r="L122" s="38">
        <f t="shared" si="39"/>
        <v>339136</v>
      </c>
      <c r="M122" s="39">
        <f t="shared" si="40"/>
        <v>7505</v>
      </c>
      <c r="N122" s="33" t="s">
        <v>23</v>
      </c>
      <c r="O122" s="40"/>
      <c r="P122" s="40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</row>
    <row r="123" spans="1:32" s="42" customFormat="1" ht="23.25" customHeight="1">
      <c r="A123" s="33" t="s">
        <v>24</v>
      </c>
      <c r="B123" s="61">
        <v>724</v>
      </c>
      <c r="C123" s="62">
        <v>2172</v>
      </c>
      <c r="D123" s="63">
        <v>0</v>
      </c>
      <c r="E123" s="62">
        <v>0</v>
      </c>
      <c r="F123" s="63">
        <v>3657</v>
      </c>
      <c r="G123" s="62">
        <v>10971</v>
      </c>
      <c r="H123" s="62">
        <v>275377</v>
      </c>
      <c r="I123" s="37">
        <f t="shared" si="36"/>
        <v>4381</v>
      </c>
      <c r="J123" s="38">
        <f t="shared" si="37"/>
        <v>13143</v>
      </c>
      <c r="K123" s="37">
        <f t="shared" si="38"/>
        <v>3657</v>
      </c>
      <c r="L123" s="38">
        <f t="shared" si="39"/>
        <v>275377</v>
      </c>
      <c r="M123" s="39">
        <f t="shared" si="40"/>
        <v>4381</v>
      </c>
      <c r="N123" s="33" t="s">
        <v>24</v>
      </c>
      <c r="O123" s="40"/>
      <c r="P123" s="40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</row>
    <row r="124" spans="1:32" s="42" customFormat="1" ht="23.25" customHeight="1">
      <c r="A124" s="33" t="s">
        <v>25</v>
      </c>
      <c r="B124" s="61">
        <v>611</v>
      </c>
      <c r="C124" s="62">
        <v>1833</v>
      </c>
      <c r="D124" s="63">
        <v>0</v>
      </c>
      <c r="E124" s="62">
        <v>0</v>
      </c>
      <c r="F124" s="63">
        <v>3322</v>
      </c>
      <c r="G124" s="62">
        <v>9966</v>
      </c>
      <c r="H124" s="62">
        <v>236622</v>
      </c>
      <c r="I124" s="37">
        <f t="shared" si="36"/>
        <v>3933</v>
      </c>
      <c r="J124" s="38">
        <f t="shared" si="37"/>
        <v>11799</v>
      </c>
      <c r="K124" s="37">
        <f t="shared" si="38"/>
        <v>3322</v>
      </c>
      <c r="L124" s="38">
        <f t="shared" si="39"/>
        <v>236622</v>
      </c>
      <c r="M124" s="39">
        <f t="shared" si="40"/>
        <v>3933</v>
      </c>
      <c r="N124" s="33" t="s">
        <v>25</v>
      </c>
      <c r="O124" s="40"/>
      <c r="P124" s="40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</row>
    <row r="125" spans="1:32" s="42" customFormat="1" ht="23.25" customHeight="1">
      <c r="A125" s="33" t="s">
        <v>26</v>
      </c>
      <c r="B125" s="61">
        <v>895</v>
      </c>
      <c r="C125" s="62">
        <v>2685</v>
      </c>
      <c r="D125" s="63">
        <v>0</v>
      </c>
      <c r="E125" s="62">
        <v>0</v>
      </c>
      <c r="F125" s="63">
        <v>3111</v>
      </c>
      <c r="G125" s="62">
        <v>9333</v>
      </c>
      <c r="H125" s="62">
        <v>179850</v>
      </c>
      <c r="I125" s="37">
        <f t="shared" si="36"/>
        <v>4006</v>
      </c>
      <c r="J125" s="38">
        <f t="shared" si="37"/>
        <v>12018</v>
      </c>
      <c r="K125" s="37">
        <f t="shared" si="38"/>
        <v>3111</v>
      </c>
      <c r="L125" s="38">
        <f t="shared" si="39"/>
        <v>179850</v>
      </c>
      <c r="M125" s="39">
        <f t="shared" si="40"/>
        <v>4006</v>
      </c>
      <c r="N125" s="33" t="s">
        <v>26</v>
      </c>
      <c r="O125" s="40"/>
      <c r="P125" s="40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</row>
    <row r="126" spans="1:32" s="42" customFormat="1" ht="23.25" customHeight="1">
      <c r="A126" s="33" t="s">
        <v>27</v>
      </c>
      <c r="B126" s="61">
        <v>1716</v>
      </c>
      <c r="C126" s="62">
        <v>5148</v>
      </c>
      <c r="D126" s="63">
        <v>0</v>
      </c>
      <c r="E126" s="62">
        <v>0</v>
      </c>
      <c r="F126" s="63">
        <v>6353</v>
      </c>
      <c r="G126" s="62">
        <v>19059</v>
      </c>
      <c r="H126" s="62">
        <v>385451</v>
      </c>
      <c r="I126" s="37">
        <f t="shared" si="36"/>
        <v>8069</v>
      </c>
      <c r="J126" s="38">
        <f t="shared" si="37"/>
        <v>24207</v>
      </c>
      <c r="K126" s="37">
        <f t="shared" si="38"/>
        <v>6353</v>
      </c>
      <c r="L126" s="38">
        <f t="shared" si="39"/>
        <v>385451</v>
      </c>
      <c r="M126" s="39">
        <f t="shared" si="40"/>
        <v>8069</v>
      </c>
      <c r="N126" s="33" t="s">
        <v>27</v>
      </c>
      <c r="O126" s="40"/>
      <c r="P126" s="40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</row>
    <row r="127" spans="1:32" s="42" customFormat="1" ht="23.25" customHeight="1">
      <c r="A127" s="33" t="s">
        <v>28</v>
      </c>
      <c r="B127" s="61">
        <v>735</v>
      </c>
      <c r="C127" s="62">
        <v>2205</v>
      </c>
      <c r="D127" s="63">
        <v>0</v>
      </c>
      <c r="E127" s="62">
        <v>0</v>
      </c>
      <c r="F127" s="63">
        <v>3056</v>
      </c>
      <c r="G127" s="62">
        <v>9168</v>
      </c>
      <c r="H127" s="62">
        <v>144736</v>
      </c>
      <c r="I127" s="37">
        <f t="shared" si="36"/>
        <v>3791</v>
      </c>
      <c r="J127" s="38">
        <f t="shared" si="37"/>
        <v>11373</v>
      </c>
      <c r="K127" s="37">
        <f t="shared" si="38"/>
        <v>3056</v>
      </c>
      <c r="L127" s="38">
        <f t="shared" si="39"/>
        <v>144736</v>
      </c>
      <c r="M127" s="39">
        <f t="shared" si="40"/>
        <v>3791</v>
      </c>
      <c r="N127" s="33" t="s">
        <v>28</v>
      </c>
      <c r="O127" s="40"/>
      <c r="P127" s="40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</row>
    <row r="128" spans="1:32" s="42" customFormat="1" ht="49.5" customHeight="1">
      <c r="A128" s="44" t="s">
        <v>29</v>
      </c>
      <c r="B128" s="64">
        <f aca="true" t="shared" si="41" ref="B128:M128">SUM(B115:B127)</f>
        <v>15844</v>
      </c>
      <c r="C128" s="65">
        <f t="shared" si="41"/>
        <v>47532</v>
      </c>
      <c r="D128" s="66">
        <f t="shared" si="41"/>
        <v>0</v>
      </c>
      <c r="E128" s="65">
        <f t="shared" si="41"/>
        <v>0</v>
      </c>
      <c r="F128" s="66">
        <f t="shared" si="41"/>
        <v>89903</v>
      </c>
      <c r="G128" s="65">
        <f t="shared" si="41"/>
        <v>269709</v>
      </c>
      <c r="H128" s="65">
        <f t="shared" si="41"/>
        <v>6776143</v>
      </c>
      <c r="I128" s="37">
        <f t="shared" si="41"/>
        <v>105747</v>
      </c>
      <c r="J128" s="38">
        <f t="shared" si="41"/>
        <v>317241</v>
      </c>
      <c r="K128" s="37">
        <f t="shared" si="41"/>
        <v>89903</v>
      </c>
      <c r="L128" s="38">
        <f t="shared" si="41"/>
        <v>6776143</v>
      </c>
      <c r="M128" s="39">
        <f t="shared" si="41"/>
        <v>105747</v>
      </c>
      <c r="N128" s="47" t="s">
        <v>29</v>
      </c>
      <c r="O128" s="40"/>
      <c r="P128" s="40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</row>
    <row r="129" spans="1:32" s="42" customFormat="1" ht="23.25" customHeight="1">
      <c r="A129" s="33" t="s">
        <v>30</v>
      </c>
      <c r="B129" s="61">
        <v>441</v>
      </c>
      <c r="C129" s="62">
        <v>1323</v>
      </c>
      <c r="D129" s="63">
        <v>0</v>
      </c>
      <c r="E129" s="62">
        <v>0</v>
      </c>
      <c r="F129" s="63">
        <v>1350</v>
      </c>
      <c r="G129" s="62">
        <v>4050</v>
      </c>
      <c r="H129" s="62">
        <v>83785</v>
      </c>
      <c r="I129" s="37">
        <f aca="true" t="shared" si="42" ref="I129:J134">B129+F129</f>
        <v>1791</v>
      </c>
      <c r="J129" s="38">
        <f t="shared" si="42"/>
        <v>5373</v>
      </c>
      <c r="K129" s="37">
        <f aca="true" t="shared" si="43" ref="K129:K134">D129+F129</f>
        <v>1350</v>
      </c>
      <c r="L129" s="38">
        <f aca="true" t="shared" si="44" ref="L129:L134">E129+H129</f>
        <v>83785</v>
      </c>
      <c r="M129" s="39">
        <f aca="true" t="shared" si="45" ref="M129:M134">B129+D129+F129</f>
        <v>1791</v>
      </c>
      <c r="N129" s="33" t="s">
        <v>30</v>
      </c>
      <c r="O129" s="40"/>
      <c r="P129" s="40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</row>
    <row r="130" spans="1:32" s="42" customFormat="1" ht="23.25" customHeight="1">
      <c r="A130" s="33" t="s">
        <v>31</v>
      </c>
      <c r="B130" s="61">
        <v>173</v>
      </c>
      <c r="C130" s="62">
        <v>519</v>
      </c>
      <c r="D130" s="63">
        <v>0</v>
      </c>
      <c r="E130" s="62">
        <v>0</v>
      </c>
      <c r="F130" s="63">
        <v>625</v>
      </c>
      <c r="G130" s="62">
        <v>1875</v>
      </c>
      <c r="H130" s="62">
        <v>34927</v>
      </c>
      <c r="I130" s="37">
        <f t="shared" si="42"/>
        <v>798</v>
      </c>
      <c r="J130" s="38">
        <f t="shared" si="42"/>
        <v>2394</v>
      </c>
      <c r="K130" s="37">
        <f t="shared" si="43"/>
        <v>625</v>
      </c>
      <c r="L130" s="38">
        <f t="shared" si="44"/>
        <v>34927</v>
      </c>
      <c r="M130" s="39">
        <f t="shared" si="45"/>
        <v>798</v>
      </c>
      <c r="N130" s="33" t="s">
        <v>31</v>
      </c>
      <c r="O130" s="40"/>
      <c r="P130" s="40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</row>
    <row r="131" spans="1:32" s="42" customFormat="1" ht="23.25" customHeight="1">
      <c r="A131" s="33" t="s">
        <v>32</v>
      </c>
      <c r="B131" s="61">
        <v>292</v>
      </c>
      <c r="C131" s="62">
        <v>876</v>
      </c>
      <c r="D131" s="63">
        <v>0</v>
      </c>
      <c r="E131" s="62">
        <v>0</v>
      </c>
      <c r="F131" s="63">
        <v>998</v>
      </c>
      <c r="G131" s="62">
        <v>2994</v>
      </c>
      <c r="H131" s="62">
        <v>68776</v>
      </c>
      <c r="I131" s="37">
        <f t="shared" si="42"/>
        <v>1290</v>
      </c>
      <c r="J131" s="38">
        <f t="shared" si="42"/>
        <v>3870</v>
      </c>
      <c r="K131" s="37">
        <f t="shared" si="43"/>
        <v>998</v>
      </c>
      <c r="L131" s="38">
        <f t="shared" si="44"/>
        <v>68776</v>
      </c>
      <c r="M131" s="39">
        <f t="shared" si="45"/>
        <v>1290</v>
      </c>
      <c r="N131" s="33" t="s">
        <v>32</v>
      </c>
      <c r="O131" s="40"/>
      <c r="P131" s="40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</row>
    <row r="132" spans="1:32" s="42" customFormat="1" ht="23.25" customHeight="1">
      <c r="A132" s="33" t="s">
        <v>33</v>
      </c>
      <c r="B132" s="61">
        <v>111</v>
      </c>
      <c r="C132" s="62">
        <v>333</v>
      </c>
      <c r="D132" s="63">
        <v>0</v>
      </c>
      <c r="E132" s="62">
        <v>0</v>
      </c>
      <c r="F132" s="63">
        <v>349</v>
      </c>
      <c r="G132" s="62">
        <v>1047</v>
      </c>
      <c r="H132" s="62">
        <v>16903</v>
      </c>
      <c r="I132" s="37">
        <f t="shared" si="42"/>
        <v>460</v>
      </c>
      <c r="J132" s="38">
        <f t="shared" si="42"/>
        <v>1380</v>
      </c>
      <c r="K132" s="37">
        <f t="shared" si="43"/>
        <v>349</v>
      </c>
      <c r="L132" s="38">
        <f t="shared" si="44"/>
        <v>16903</v>
      </c>
      <c r="M132" s="39">
        <f t="shared" si="45"/>
        <v>460</v>
      </c>
      <c r="N132" s="33" t="s">
        <v>33</v>
      </c>
      <c r="O132" s="40"/>
      <c r="P132" s="40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</row>
    <row r="133" spans="1:32" s="42" customFormat="1" ht="23.25" customHeight="1">
      <c r="A133" s="33" t="s">
        <v>34</v>
      </c>
      <c r="B133" s="61">
        <v>129</v>
      </c>
      <c r="C133" s="62">
        <v>387</v>
      </c>
      <c r="D133" s="63">
        <v>0</v>
      </c>
      <c r="E133" s="62">
        <v>0</v>
      </c>
      <c r="F133" s="63">
        <v>371</v>
      </c>
      <c r="G133" s="62">
        <v>1113</v>
      </c>
      <c r="H133" s="62">
        <v>17135</v>
      </c>
      <c r="I133" s="37">
        <f t="shared" si="42"/>
        <v>500</v>
      </c>
      <c r="J133" s="38">
        <f t="shared" si="42"/>
        <v>1500</v>
      </c>
      <c r="K133" s="37">
        <f t="shared" si="43"/>
        <v>371</v>
      </c>
      <c r="L133" s="38">
        <f t="shared" si="44"/>
        <v>17135</v>
      </c>
      <c r="M133" s="39">
        <f t="shared" si="45"/>
        <v>500</v>
      </c>
      <c r="N133" s="33" t="s">
        <v>34</v>
      </c>
      <c r="O133" s="40"/>
      <c r="P133" s="40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</row>
    <row r="134" spans="1:32" s="42" customFormat="1" ht="23.25" customHeight="1">
      <c r="A134" s="33" t="s">
        <v>35</v>
      </c>
      <c r="B134" s="61">
        <v>179</v>
      </c>
      <c r="C134" s="62">
        <v>537</v>
      </c>
      <c r="D134" s="63">
        <v>0</v>
      </c>
      <c r="E134" s="62">
        <v>0</v>
      </c>
      <c r="F134" s="63">
        <v>537</v>
      </c>
      <c r="G134" s="62">
        <v>1611</v>
      </c>
      <c r="H134" s="62">
        <v>27665</v>
      </c>
      <c r="I134" s="37">
        <f t="shared" si="42"/>
        <v>716</v>
      </c>
      <c r="J134" s="38">
        <f t="shared" si="42"/>
        <v>2148</v>
      </c>
      <c r="K134" s="37">
        <f t="shared" si="43"/>
        <v>537</v>
      </c>
      <c r="L134" s="38">
        <f t="shared" si="44"/>
        <v>27665</v>
      </c>
      <c r="M134" s="39">
        <f t="shared" si="45"/>
        <v>716</v>
      </c>
      <c r="N134" s="33" t="s">
        <v>35</v>
      </c>
      <c r="O134" s="40"/>
      <c r="P134" s="40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</row>
    <row r="135" spans="1:32" s="42" customFormat="1" ht="49.5" customHeight="1">
      <c r="A135" s="47" t="s">
        <v>60</v>
      </c>
      <c r="B135" s="64">
        <f aca="true" t="shared" si="46" ref="B135:M135">SUM(B129:B134)</f>
        <v>1325</v>
      </c>
      <c r="C135" s="65">
        <f t="shared" si="46"/>
        <v>3975</v>
      </c>
      <c r="D135" s="66">
        <f t="shared" si="46"/>
        <v>0</v>
      </c>
      <c r="E135" s="65">
        <f t="shared" si="46"/>
        <v>0</v>
      </c>
      <c r="F135" s="66">
        <f t="shared" si="46"/>
        <v>4230</v>
      </c>
      <c r="G135" s="65">
        <f t="shared" si="46"/>
        <v>12690</v>
      </c>
      <c r="H135" s="65">
        <f t="shared" si="46"/>
        <v>249191</v>
      </c>
      <c r="I135" s="38">
        <f t="shared" si="46"/>
        <v>5555</v>
      </c>
      <c r="J135" s="38">
        <f t="shared" si="46"/>
        <v>16665</v>
      </c>
      <c r="K135" s="37">
        <f t="shared" si="46"/>
        <v>4230</v>
      </c>
      <c r="L135" s="38">
        <f t="shared" si="46"/>
        <v>249191</v>
      </c>
      <c r="M135" s="39">
        <f t="shared" si="46"/>
        <v>5555</v>
      </c>
      <c r="N135" s="47" t="s">
        <v>60</v>
      </c>
      <c r="O135" s="40"/>
      <c r="P135" s="40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</row>
    <row r="136" spans="1:32" s="42" customFormat="1" ht="49.5" customHeight="1" thickBot="1">
      <c r="A136" s="48" t="s">
        <v>36</v>
      </c>
      <c r="B136" s="67">
        <f aca="true" t="shared" si="47" ref="B136:M136">B128+B135</f>
        <v>17169</v>
      </c>
      <c r="C136" s="68">
        <f t="shared" si="47"/>
        <v>51507</v>
      </c>
      <c r="D136" s="69">
        <f t="shared" si="47"/>
        <v>0</v>
      </c>
      <c r="E136" s="68">
        <f t="shared" si="47"/>
        <v>0</v>
      </c>
      <c r="F136" s="68">
        <f t="shared" si="47"/>
        <v>94133</v>
      </c>
      <c r="G136" s="73">
        <f t="shared" si="47"/>
        <v>282399</v>
      </c>
      <c r="H136" s="68">
        <f t="shared" si="47"/>
        <v>7025334</v>
      </c>
      <c r="I136" s="51">
        <f t="shared" si="47"/>
        <v>111302</v>
      </c>
      <c r="J136" s="51">
        <f t="shared" si="47"/>
        <v>333906</v>
      </c>
      <c r="K136" s="52">
        <f t="shared" si="47"/>
        <v>94133</v>
      </c>
      <c r="L136" s="51">
        <f t="shared" si="47"/>
        <v>7025334</v>
      </c>
      <c r="M136" s="53">
        <f t="shared" si="47"/>
        <v>111302</v>
      </c>
      <c r="N136" s="48" t="s">
        <v>36</v>
      </c>
      <c r="O136" s="40"/>
      <c r="P136" s="40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</row>
    <row r="137" spans="1:32" ht="17.25">
      <c r="A137" s="54" t="str">
        <f>$A$1</f>
        <v> ２　平成22年度 市町民税の課税状況</v>
      </c>
      <c r="B137" s="55"/>
      <c r="C137" s="55"/>
      <c r="D137" s="55"/>
      <c r="E137" s="55"/>
      <c r="F137" s="74"/>
      <c r="G137" s="74"/>
      <c r="H137" s="74"/>
      <c r="I137" s="74"/>
      <c r="J137" s="55"/>
      <c r="K137" s="55"/>
      <c r="L137" s="55"/>
      <c r="M137" s="55"/>
      <c r="N137" s="55"/>
      <c r="O137" s="56"/>
      <c r="P137" s="56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7.25">
      <c r="A138" s="54"/>
      <c r="B138" s="55"/>
      <c r="C138" s="55"/>
      <c r="D138" s="55"/>
      <c r="E138" s="55"/>
      <c r="F138" s="74"/>
      <c r="G138" s="74"/>
      <c r="H138" s="74"/>
      <c r="I138" s="74"/>
      <c r="J138" s="55"/>
      <c r="K138" s="55"/>
      <c r="L138" s="55"/>
      <c r="M138" s="55"/>
      <c r="N138" s="55"/>
      <c r="O138" s="56"/>
      <c r="P138" s="56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7.25">
      <c r="A139" s="54"/>
      <c r="B139" s="55"/>
      <c r="C139" s="55"/>
      <c r="D139" s="55"/>
      <c r="E139" s="55"/>
      <c r="F139" s="55"/>
      <c r="G139" s="74"/>
      <c r="H139" s="74"/>
      <c r="I139" s="55"/>
      <c r="J139" s="55"/>
      <c r="K139" s="55"/>
      <c r="L139" s="55"/>
      <c r="M139" s="55"/>
      <c r="N139" s="55"/>
      <c r="O139" s="56"/>
      <c r="P139" s="56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s="9" customFormat="1" ht="30" customHeight="1">
      <c r="A140" s="88" t="str">
        <f>$A$38</f>
        <v>第７表　　　平成２２年度 個人の市町民税にかかる所得者別納税義務者等 （つづき） </v>
      </c>
      <c r="B140" s="88"/>
      <c r="C140" s="88"/>
      <c r="D140" s="88"/>
      <c r="E140" s="88"/>
      <c r="F140" s="88"/>
      <c r="G140" s="88"/>
      <c r="H140" s="12"/>
      <c r="I140" s="57"/>
      <c r="J140" s="57"/>
      <c r="K140" s="57"/>
      <c r="L140" s="57"/>
      <c r="M140" s="57"/>
      <c r="N140" s="57"/>
      <c r="O140" s="13"/>
      <c r="P140" s="13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1:32" s="9" customFormat="1" ht="30" customHeight="1">
      <c r="A141" s="57"/>
      <c r="B141" s="57"/>
      <c r="C141" s="57"/>
      <c r="D141" s="57"/>
      <c r="E141" s="57"/>
      <c r="F141" s="57"/>
      <c r="G141" s="12"/>
      <c r="H141" s="12"/>
      <c r="I141" s="57"/>
      <c r="J141" s="57"/>
      <c r="K141" s="57"/>
      <c r="L141" s="57"/>
      <c r="M141" s="57"/>
      <c r="N141" s="57"/>
      <c r="O141" s="13"/>
      <c r="P141" s="13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s="9" customFormat="1" ht="18" thickBot="1">
      <c r="A142" s="10"/>
      <c r="B142" s="11" t="s">
        <v>41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57"/>
      <c r="O142" s="13"/>
      <c r="P142" s="13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1:32" s="9" customFormat="1" ht="17.25">
      <c r="A143" s="14"/>
      <c r="B143" s="77" t="s">
        <v>44</v>
      </c>
      <c r="C143" s="78"/>
      <c r="D143" s="79" t="s">
        <v>45</v>
      </c>
      <c r="E143" s="78"/>
      <c r="F143" s="80" t="s">
        <v>46</v>
      </c>
      <c r="G143" s="81"/>
      <c r="H143" s="15" t="s">
        <v>2</v>
      </c>
      <c r="I143" s="83" t="s">
        <v>3</v>
      </c>
      <c r="J143" s="83"/>
      <c r="K143" s="83"/>
      <c r="L143" s="83"/>
      <c r="M143" s="84"/>
      <c r="N143" s="14"/>
      <c r="O143" s="13"/>
      <c r="P143" s="13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  <row r="144" spans="1:32" s="9" customFormat="1" ht="17.25">
      <c r="A144" s="16"/>
      <c r="B144" s="17"/>
      <c r="C144" s="17"/>
      <c r="D144" s="17"/>
      <c r="E144" s="17"/>
      <c r="F144" s="17"/>
      <c r="G144" s="18"/>
      <c r="H144" s="18"/>
      <c r="I144" s="87" t="s">
        <v>47</v>
      </c>
      <c r="J144" s="86"/>
      <c r="K144" s="85" t="s">
        <v>48</v>
      </c>
      <c r="L144" s="86"/>
      <c r="M144" s="17"/>
      <c r="N144" s="16"/>
      <c r="O144" s="13"/>
      <c r="P144" s="13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</row>
    <row r="145" spans="1:32" s="9" customFormat="1" ht="17.25">
      <c r="A145" s="20" t="s">
        <v>49</v>
      </c>
      <c r="B145" s="21" t="s">
        <v>50</v>
      </c>
      <c r="C145" s="21" t="s">
        <v>51</v>
      </c>
      <c r="D145" s="21" t="s">
        <v>50</v>
      </c>
      <c r="E145" s="21" t="s">
        <v>4</v>
      </c>
      <c r="F145" s="21" t="s">
        <v>50</v>
      </c>
      <c r="G145" s="22" t="s">
        <v>51</v>
      </c>
      <c r="H145" s="22" t="s">
        <v>52</v>
      </c>
      <c r="I145" s="70" t="s">
        <v>50</v>
      </c>
      <c r="J145" s="21" t="s">
        <v>5</v>
      </c>
      <c r="K145" s="21" t="s">
        <v>6</v>
      </c>
      <c r="L145" s="21" t="s">
        <v>4</v>
      </c>
      <c r="M145" s="21" t="s">
        <v>6</v>
      </c>
      <c r="N145" s="20" t="s">
        <v>49</v>
      </c>
      <c r="O145" s="13"/>
      <c r="P145" s="13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</row>
    <row r="146" spans="1:32" s="9" customFormat="1" ht="17.25">
      <c r="A146" s="16"/>
      <c r="B146" s="24"/>
      <c r="C146" s="24"/>
      <c r="D146" s="24"/>
      <c r="E146" s="24"/>
      <c r="F146" s="24"/>
      <c r="G146" s="25"/>
      <c r="H146" s="25"/>
      <c r="I146" s="70" t="s">
        <v>7</v>
      </c>
      <c r="J146" s="21" t="s">
        <v>8</v>
      </c>
      <c r="K146" s="21" t="s">
        <v>9</v>
      </c>
      <c r="L146" s="21" t="s">
        <v>10</v>
      </c>
      <c r="M146" s="21" t="s">
        <v>11</v>
      </c>
      <c r="N146" s="16"/>
      <c r="O146" s="13"/>
      <c r="P146" s="13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  <row r="147" spans="1:32" s="9" customFormat="1" ht="18" thickBot="1">
      <c r="A147" s="16"/>
      <c r="B147" s="24" t="s">
        <v>53</v>
      </c>
      <c r="C147" s="24" t="s">
        <v>54</v>
      </c>
      <c r="D147" s="24" t="s">
        <v>55</v>
      </c>
      <c r="E147" s="24" t="s">
        <v>56</v>
      </c>
      <c r="F147" s="24" t="s">
        <v>57</v>
      </c>
      <c r="G147" s="25" t="s">
        <v>58</v>
      </c>
      <c r="H147" s="25" t="s">
        <v>59</v>
      </c>
      <c r="I147" s="30" t="s">
        <v>12</v>
      </c>
      <c r="J147" s="24" t="s">
        <v>13</v>
      </c>
      <c r="K147" s="24" t="s">
        <v>14</v>
      </c>
      <c r="L147" s="24" t="s">
        <v>13</v>
      </c>
      <c r="M147" s="24" t="s">
        <v>15</v>
      </c>
      <c r="N147" s="16"/>
      <c r="O147" s="13"/>
      <c r="P147" s="13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</row>
    <row r="148" spans="1:32" s="9" customFormat="1" ht="17.25">
      <c r="A148" s="14"/>
      <c r="B148" s="71"/>
      <c r="C148" s="31"/>
      <c r="D148" s="31"/>
      <c r="E148" s="31"/>
      <c r="F148" s="31"/>
      <c r="G148" s="31"/>
      <c r="H148" s="31"/>
      <c r="I148" s="72"/>
      <c r="J148" s="31"/>
      <c r="K148" s="31"/>
      <c r="L148" s="31"/>
      <c r="M148" s="32"/>
      <c r="N148" s="14"/>
      <c r="O148" s="13"/>
      <c r="P148" s="13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</row>
    <row r="149" spans="1:32" s="42" customFormat="1" ht="23.25" customHeight="1">
      <c r="A149" s="33" t="s">
        <v>16</v>
      </c>
      <c r="B149" s="61">
        <v>49</v>
      </c>
      <c r="C149" s="62">
        <v>147</v>
      </c>
      <c r="D149" s="63">
        <v>0</v>
      </c>
      <c r="E149" s="62">
        <v>0</v>
      </c>
      <c r="F149" s="63">
        <v>0</v>
      </c>
      <c r="G149" s="62">
        <v>0</v>
      </c>
      <c r="H149" s="62">
        <v>0</v>
      </c>
      <c r="I149" s="37">
        <f aca="true" t="shared" si="48" ref="I149:I161">B149+F149</f>
        <v>49</v>
      </c>
      <c r="J149" s="38">
        <f aca="true" t="shared" si="49" ref="J149:J161">C149+G149</f>
        <v>147</v>
      </c>
      <c r="K149" s="37">
        <f aca="true" t="shared" si="50" ref="K149:K161">D149+F149</f>
        <v>0</v>
      </c>
      <c r="L149" s="38">
        <f aca="true" t="shared" si="51" ref="L149:L161">E149+H149</f>
        <v>0</v>
      </c>
      <c r="M149" s="39">
        <f aca="true" t="shared" si="52" ref="M149:M161">B149+D149+F149</f>
        <v>49</v>
      </c>
      <c r="N149" s="33" t="s">
        <v>16</v>
      </c>
      <c r="O149" s="40"/>
      <c r="P149" s="40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</row>
    <row r="150" spans="1:32" s="42" customFormat="1" ht="23.25" customHeight="1">
      <c r="A150" s="33" t="s">
        <v>17</v>
      </c>
      <c r="B150" s="61">
        <v>61</v>
      </c>
      <c r="C150" s="62">
        <v>183</v>
      </c>
      <c r="D150" s="63">
        <v>0</v>
      </c>
      <c r="E150" s="62">
        <v>0</v>
      </c>
      <c r="F150" s="63">
        <v>0</v>
      </c>
      <c r="G150" s="62">
        <v>0</v>
      </c>
      <c r="H150" s="62">
        <v>0</v>
      </c>
      <c r="I150" s="37">
        <f t="shared" si="48"/>
        <v>61</v>
      </c>
      <c r="J150" s="38">
        <f t="shared" si="49"/>
        <v>183</v>
      </c>
      <c r="K150" s="37">
        <f t="shared" si="50"/>
        <v>0</v>
      </c>
      <c r="L150" s="38">
        <f t="shared" si="51"/>
        <v>0</v>
      </c>
      <c r="M150" s="39">
        <f t="shared" si="52"/>
        <v>61</v>
      </c>
      <c r="N150" s="33" t="s">
        <v>17</v>
      </c>
      <c r="O150" s="40"/>
      <c r="P150" s="40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</row>
    <row r="151" spans="1:32" s="42" customFormat="1" ht="23.25" customHeight="1">
      <c r="A151" s="33" t="s">
        <v>18</v>
      </c>
      <c r="B151" s="61">
        <v>0</v>
      </c>
      <c r="C151" s="62">
        <v>0</v>
      </c>
      <c r="D151" s="63">
        <v>0</v>
      </c>
      <c r="E151" s="62">
        <v>0</v>
      </c>
      <c r="F151" s="63">
        <v>0</v>
      </c>
      <c r="G151" s="62">
        <v>0</v>
      </c>
      <c r="H151" s="62">
        <v>0</v>
      </c>
      <c r="I151" s="37">
        <f t="shared" si="48"/>
        <v>0</v>
      </c>
      <c r="J151" s="38">
        <f t="shared" si="49"/>
        <v>0</v>
      </c>
      <c r="K151" s="37">
        <f t="shared" si="50"/>
        <v>0</v>
      </c>
      <c r="L151" s="38">
        <f t="shared" si="51"/>
        <v>0</v>
      </c>
      <c r="M151" s="39">
        <f t="shared" si="52"/>
        <v>0</v>
      </c>
      <c r="N151" s="33" t="s">
        <v>18</v>
      </c>
      <c r="O151" s="40"/>
      <c r="P151" s="40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</row>
    <row r="152" spans="1:32" s="42" customFormat="1" ht="23.25" customHeight="1">
      <c r="A152" s="33" t="s">
        <v>19</v>
      </c>
      <c r="B152" s="61">
        <v>0</v>
      </c>
      <c r="C152" s="62">
        <v>0</v>
      </c>
      <c r="D152" s="63">
        <v>0</v>
      </c>
      <c r="E152" s="62">
        <v>0</v>
      </c>
      <c r="F152" s="63">
        <v>0</v>
      </c>
      <c r="G152" s="62">
        <v>0</v>
      </c>
      <c r="H152" s="62">
        <v>0</v>
      </c>
      <c r="I152" s="37">
        <f t="shared" si="48"/>
        <v>0</v>
      </c>
      <c r="J152" s="38">
        <f t="shared" si="49"/>
        <v>0</v>
      </c>
      <c r="K152" s="37">
        <f t="shared" si="50"/>
        <v>0</v>
      </c>
      <c r="L152" s="38">
        <f t="shared" si="51"/>
        <v>0</v>
      </c>
      <c r="M152" s="39">
        <f t="shared" si="52"/>
        <v>0</v>
      </c>
      <c r="N152" s="33" t="s">
        <v>19</v>
      </c>
      <c r="O152" s="40"/>
      <c r="P152" s="40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</row>
    <row r="153" spans="1:32" s="42" customFormat="1" ht="23.25" customHeight="1">
      <c r="A153" s="33" t="s">
        <v>20</v>
      </c>
      <c r="B153" s="61">
        <v>54</v>
      </c>
      <c r="C153" s="62">
        <v>162</v>
      </c>
      <c r="D153" s="63">
        <v>0</v>
      </c>
      <c r="E153" s="62">
        <v>0</v>
      </c>
      <c r="F153" s="63">
        <v>0</v>
      </c>
      <c r="G153" s="62">
        <v>0</v>
      </c>
      <c r="H153" s="62">
        <v>0</v>
      </c>
      <c r="I153" s="37">
        <f t="shared" si="48"/>
        <v>54</v>
      </c>
      <c r="J153" s="38">
        <f t="shared" si="49"/>
        <v>162</v>
      </c>
      <c r="K153" s="37">
        <f t="shared" si="50"/>
        <v>0</v>
      </c>
      <c r="L153" s="38">
        <f t="shared" si="51"/>
        <v>0</v>
      </c>
      <c r="M153" s="39">
        <f t="shared" si="52"/>
        <v>54</v>
      </c>
      <c r="N153" s="33" t="s">
        <v>20</v>
      </c>
      <c r="O153" s="40"/>
      <c r="P153" s="40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</row>
    <row r="154" spans="1:32" s="42" customFormat="1" ht="23.25" customHeight="1">
      <c r="A154" s="33" t="s">
        <v>21</v>
      </c>
      <c r="B154" s="61">
        <v>0</v>
      </c>
      <c r="C154" s="62">
        <v>0</v>
      </c>
      <c r="D154" s="63">
        <v>0</v>
      </c>
      <c r="E154" s="62">
        <v>0</v>
      </c>
      <c r="F154" s="63">
        <v>0</v>
      </c>
      <c r="G154" s="62">
        <v>0</v>
      </c>
      <c r="H154" s="62">
        <v>0</v>
      </c>
      <c r="I154" s="37">
        <f t="shared" si="48"/>
        <v>0</v>
      </c>
      <c r="J154" s="38">
        <f t="shared" si="49"/>
        <v>0</v>
      </c>
      <c r="K154" s="37">
        <f t="shared" si="50"/>
        <v>0</v>
      </c>
      <c r="L154" s="38">
        <f t="shared" si="51"/>
        <v>0</v>
      </c>
      <c r="M154" s="39">
        <f t="shared" si="52"/>
        <v>0</v>
      </c>
      <c r="N154" s="33" t="s">
        <v>21</v>
      </c>
      <c r="O154" s="40"/>
      <c r="P154" s="40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</row>
    <row r="155" spans="1:32" s="42" customFormat="1" ht="23.25" customHeight="1">
      <c r="A155" s="33" t="s">
        <v>22</v>
      </c>
      <c r="B155" s="61">
        <v>0</v>
      </c>
      <c r="C155" s="62">
        <v>0</v>
      </c>
      <c r="D155" s="63">
        <v>0</v>
      </c>
      <c r="E155" s="62">
        <v>0</v>
      </c>
      <c r="F155" s="63">
        <v>0</v>
      </c>
      <c r="G155" s="62">
        <v>0</v>
      </c>
      <c r="H155" s="62">
        <v>0</v>
      </c>
      <c r="I155" s="37">
        <f t="shared" si="48"/>
        <v>0</v>
      </c>
      <c r="J155" s="38">
        <f t="shared" si="49"/>
        <v>0</v>
      </c>
      <c r="K155" s="37">
        <f t="shared" si="50"/>
        <v>0</v>
      </c>
      <c r="L155" s="38">
        <f t="shared" si="51"/>
        <v>0</v>
      </c>
      <c r="M155" s="39">
        <f t="shared" si="52"/>
        <v>0</v>
      </c>
      <c r="N155" s="33" t="s">
        <v>22</v>
      </c>
      <c r="O155" s="40"/>
      <c r="P155" s="40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</row>
    <row r="156" spans="1:32" s="42" customFormat="1" ht="23.25" customHeight="1">
      <c r="A156" s="33" t="s">
        <v>23</v>
      </c>
      <c r="B156" s="61">
        <v>0</v>
      </c>
      <c r="C156" s="62">
        <v>0</v>
      </c>
      <c r="D156" s="63">
        <v>0</v>
      </c>
      <c r="E156" s="62">
        <v>0</v>
      </c>
      <c r="F156" s="63">
        <v>0</v>
      </c>
      <c r="G156" s="62">
        <v>0</v>
      </c>
      <c r="H156" s="62">
        <v>0</v>
      </c>
      <c r="I156" s="37">
        <f t="shared" si="48"/>
        <v>0</v>
      </c>
      <c r="J156" s="38">
        <f t="shared" si="49"/>
        <v>0</v>
      </c>
      <c r="K156" s="37">
        <f t="shared" si="50"/>
        <v>0</v>
      </c>
      <c r="L156" s="38">
        <f t="shared" si="51"/>
        <v>0</v>
      </c>
      <c r="M156" s="39">
        <f t="shared" si="52"/>
        <v>0</v>
      </c>
      <c r="N156" s="33" t="s">
        <v>23</v>
      </c>
      <c r="O156" s="40"/>
      <c r="P156" s="40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</row>
    <row r="157" spans="1:32" s="42" customFormat="1" ht="23.25" customHeight="1">
      <c r="A157" s="33" t="s">
        <v>24</v>
      </c>
      <c r="B157" s="61">
        <v>0</v>
      </c>
      <c r="C157" s="62">
        <v>0</v>
      </c>
      <c r="D157" s="63">
        <v>0</v>
      </c>
      <c r="E157" s="62">
        <v>0</v>
      </c>
      <c r="F157" s="63">
        <v>0</v>
      </c>
      <c r="G157" s="62">
        <v>0</v>
      </c>
      <c r="H157" s="62">
        <v>0</v>
      </c>
      <c r="I157" s="37">
        <f t="shared" si="48"/>
        <v>0</v>
      </c>
      <c r="J157" s="38">
        <f t="shared" si="49"/>
        <v>0</v>
      </c>
      <c r="K157" s="37">
        <f t="shared" si="50"/>
        <v>0</v>
      </c>
      <c r="L157" s="38">
        <f t="shared" si="51"/>
        <v>0</v>
      </c>
      <c r="M157" s="39">
        <f t="shared" si="52"/>
        <v>0</v>
      </c>
      <c r="N157" s="33" t="s">
        <v>24</v>
      </c>
      <c r="O157" s="40"/>
      <c r="P157" s="40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</row>
    <row r="158" spans="1:32" s="42" customFormat="1" ht="23.25" customHeight="1">
      <c r="A158" s="33" t="s">
        <v>25</v>
      </c>
      <c r="B158" s="61">
        <v>0</v>
      </c>
      <c r="C158" s="62">
        <v>0</v>
      </c>
      <c r="D158" s="63">
        <v>0</v>
      </c>
      <c r="E158" s="62">
        <v>0</v>
      </c>
      <c r="F158" s="63">
        <v>0</v>
      </c>
      <c r="G158" s="62">
        <v>0</v>
      </c>
      <c r="H158" s="62">
        <v>0</v>
      </c>
      <c r="I158" s="37">
        <f t="shared" si="48"/>
        <v>0</v>
      </c>
      <c r="J158" s="38">
        <f t="shared" si="49"/>
        <v>0</v>
      </c>
      <c r="K158" s="37">
        <f t="shared" si="50"/>
        <v>0</v>
      </c>
      <c r="L158" s="38">
        <f t="shared" si="51"/>
        <v>0</v>
      </c>
      <c r="M158" s="39">
        <f t="shared" si="52"/>
        <v>0</v>
      </c>
      <c r="N158" s="33" t="s">
        <v>25</v>
      </c>
      <c r="O158" s="40"/>
      <c r="P158" s="40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</row>
    <row r="159" spans="1:32" s="42" customFormat="1" ht="23.25" customHeight="1">
      <c r="A159" s="33" t="s">
        <v>26</v>
      </c>
      <c r="B159" s="61">
        <v>1537</v>
      </c>
      <c r="C159" s="62">
        <v>4611</v>
      </c>
      <c r="D159" s="63">
        <v>0</v>
      </c>
      <c r="E159" s="62">
        <v>0</v>
      </c>
      <c r="F159" s="63">
        <v>0</v>
      </c>
      <c r="G159" s="62">
        <v>0</v>
      </c>
      <c r="H159" s="62">
        <v>0</v>
      </c>
      <c r="I159" s="37">
        <f t="shared" si="48"/>
        <v>1537</v>
      </c>
      <c r="J159" s="38">
        <f t="shared" si="49"/>
        <v>4611</v>
      </c>
      <c r="K159" s="37">
        <f t="shared" si="50"/>
        <v>0</v>
      </c>
      <c r="L159" s="38">
        <f t="shared" si="51"/>
        <v>0</v>
      </c>
      <c r="M159" s="39">
        <f t="shared" si="52"/>
        <v>1537</v>
      </c>
      <c r="N159" s="33" t="s">
        <v>26</v>
      </c>
      <c r="O159" s="40"/>
      <c r="P159" s="40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</row>
    <row r="160" spans="1:32" s="42" customFormat="1" ht="23.25" customHeight="1">
      <c r="A160" s="33" t="s">
        <v>27</v>
      </c>
      <c r="B160" s="61">
        <v>0</v>
      </c>
      <c r="C160" s="62">
        <v>0</v>
      </c>
      <c r="D160" s="63">
        <v>0</v>
      </c>
      <c r="E160" s="62">
        <v>0</v>
      </c>
      <c r="F160" s="63">
        <v>0</v>
      </c>
      <c r="G160" s="62">
        <v>0</v>
      </c>
      <c r="H160" s="62">
        <v>0</v>
      </c>
      <c r="I160" s="37">
        <f t="shared" si="48"/>
        <v>0</v>
      </c>
      <c r="J160" s="38">
        <f t="shared" si="49"/>
        <v>0</v>
      </c>
      <c r="K160" s="37">
        <f t="shared" si="50"/>
        <v>0</v>
      </c>
      <c r="L160" s="38">
        <f t="shared" si="51"/>
        <v>0</v>
      </c>
      <c r="M160" s="39">
        <f t="shared" si="52"/>
        <v>0</v>
      </c>
      <c r="N160" s="33" t="s">
        <v>27</v>
      </c>
      <c r="O160" s="40"/>
      <c r="P160" s="40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</row>
    <row r="161" spans="1:32" s="42" customFormat="1" ht="23.25" customHeight="1">
      <c r="A161" s="33" t="s">
        <v>28</v>
      </c>
      <c r="B161" s="61">
        <v>11</v>
      </c>
      <c r="C161" s="62">
        <v>33</v>
      </c>
      <c r="D161" s="63">
        <v>0</v>
      </c>
      <c r="E161" s="62">
        <v>0</v>
      </c>
      <c r="F161" s="63">
        <v>0</v>
      </c>
      <c r="G161" s="62">
        <v>0</v>
      </c>
      <c r="H161" s="62">
        <v>0</v>
      </c>
      <c r="I161" s="37">
        <f t="shared" si="48"/>
        <v>11</v>
      </c>
      <c r="J161" s="38">
        <f t="shared" si="49"/>
        <v>33</v>
      </c>
      <c r="K161" s="37">
        <f t="shared" si="50"/>
        <v>0</v>
      </c>
      <c r="L161" s="38">
        <f t="shared" si="51"/>
        <v>0</v>
      </c>
      <c r="M161" s="39">
        <f t="shared" si="52"/>
        <v>11</v>
      </c>
      <c r="N161" s="33" t="s">
        <v>28</v>
      </c>
      <c r="O161" s="40"/>
      <c r="P161" s="40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</row>
    <row r="162" spans="1:32" s="42" customFormat="1" ht="49.5" customHeight="1">
      <c r="A162" s="44" t="s">
        <v>29</v>
      </c>
      <c r="B162" s="64">
        <f aca="true" t="shared" si="53" ref="B162:M162">SUM(B149:B161)</f>
        <v>1712</v>
      </c>
      <c r="C162" s="65">
        <f t="shared" si="53"/>
        <v>5136</v>
      </c>
      <c r="D162" s="66">
        <f t="shared" si="53"/>
        <v>0</v>
      </c>
      <c r="E162" s="65">
        <f t="shared" si="53"/>
        <v>0</v>
      </c>
      <c r="F162" s="66">
        <f t="shared" si="53"/>
        <v>0</v>
      </c>
      <c r="G162" s="65">
        <f t="shared" si="53"/>
        <v>0</v>
      </c>
      <c r="H162" s="65">
        <f t="shared" si="53"/>
        <v>0</v>
      </c>
      <c r="I162" s="37">
        <f t="shared" si="53"/>
        <v>1712</v>
      </c>
      <c r="J162" s="38">
        <f t="shared" si="53"/>
        <v>5136</v>
      </c>
      <c r="K162" s="37">
        <f t="shared" si="53"/>
        <v>0</v>
      </c>
      <c r="L162" s="38">
        <f t="shared" si="53"/>
        <v>0</v>
      </c>
      <c r="M162" s="39">
        <f t="shared" si="53"/>
        <v>1712</v>
      </c>
      <c r="N162" s="47" t="s">
        <v>29</v>
      </c>
      <c r="O162" s="40"/>
      <c r="P162" s="40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</row>
    <row r="163" spans="1:32" s="42" customFormat="1" ht="23.25" customHeight="1">
      <c r="A163" s="33" t="s">
        <v>30</v>
      </c>
      <c r="B163" s="61">
        <v>0</v>
      </c>
      <c r="C163" s="62">
        <v>0</v>
      </c>
      <c r="D163" s="63">
        <v>0</v>
      </c>
      <c r="E163" s="62">
        <v>0</v>
      </c>
      <c r="F163" s="63">
        <v>0</v>
      </c>
      <c r="G163" s="62">
        <v>0</v>
      </c>
      <c r="H163" s="62">
        <v>0</v>
      </c>
      <c r="I163" s="37">
        <f aca="true" t="shared" si="54" ref="I163:J168">B163+F163</f>
        <v>0</v>
      </c>
      <c r="J163" s="38">
        <f t="shared" si="54"/>
        <v>0</v>
      </c>
      <c r="K163" s="37">
        <f aca="true" t="shared" si="55" ref="K163:K168">D163+F163</f>
        <v>0</v>
      </c>
      <c r="L163" s="38">
        <f aca="true" t="shared" si="56" ref="L163:L168">E163+H163</f>
        <v>0</v>
      </c>
      <c r="M163" s="39">
        <f aca="true" t="shared" si="57" ref="M163:M168">B163+D163+F163</f>
        <v>0</v>
      </c>
      <c r="N163" s="33" t="s">
        <v>30</v>
      </c>
      <c r="O163" s="40"/>
      <c r="P163" s="40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</row>
    <row r="164" spans="1:32" s="42" customFormat="1" ht="23.25" customHeight="1">
      <c r="A164" s="33" t="s">
        <v>31</v>
      </c>
      <c r="B164" s="61">
        <v>0</v>
      </c>
      <c r="C164" s="62">
        <v>0</v>
      </c>
      <c r="D164" s="63">
        <v>0</v>
      </c>
      <c r="E164" s="62">
        <v>0</v>
      </c>
      <c r="F164" s="63">
        <v>0</v>
      </c>
      <c r="G164" s="62">
        <v>0</v>
      </c>
      <c r="H164" s="62">
        <v>0</v>
      </c>
      <c r="I164" s="37">
        <f t="shared" si="54"/>
        <v>0</v>
      </c>
      <c r="J164" s="38">
        <f t="shared" si="54"/>
        <v>0</v>
      </c>
      <c r="K164" s="37">
        <f t="shared" si="55"/>
        <v>0</v>
      </c>
      <c r="L164" s="38">
        <f t="shared" si="56"/>
        <v>0</v>
      </c>
      <c r="M164" s="39">
        <f t="shared" si="57"/>
        <v>0</v>
      </c>
      <c r="N164" s="33" t="s">
        <v>31</v>
      </c>
      <c r="O164" s="40"/>
      <c r="P164" s="40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</row>
    <row r="165" spans="1:32" s="42" customFormat="1" ht="23.25" customHeight="1">
      <c r="A165" s="33" t="s">
        <v>32</v>
      </c>
      <c r="B165" s="61">
        <v>0</v>
      </c>
      <c r="C165" s="62">
        <v>0</v>
      </c>
      <c r="D165" s="63">
        <v>0</v>
      </c>
      <c r="E165" s="62">
        <v>0</v>
      </c>
      <c r="F165" s="63">
        <v>0</v>
      </c>
      <c r="G165" s="62">
        <v>0</v>
      </c>
      <c r="H165" s="62">
        <v>0</v>
      </c>
      <c r="I165" s="37">
        <f t="shared" si="54"/>
        <v>0</v>
      </c>
      <c r="J165" s="38">
        <f t="shared" si="54"/>
        <v>0</v>
      </c>
      <c r="K165" s="37">
        <f t="shared" si="55"/>
        <v>0</v>
      </c>
      <c r="L165" s="38">
        <f t="shared" si="56"/>
        <v>0</v>
      </c>
      <c r="M165" s="39">
        <f t="shared" si="57"/>
        <v>0</v>
      </c>
      <c r="N165" s="33" t="s">
        <v>32</v>
      </c>
      <c r="O165" s="40"/>
      <c r="P165" s="40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</row>
    <row r="166" spans="1:32" s="42" customFormat="1" ht="23.25" customHeight="1">
      <c r="A166" s="33" t="s">
        <v>33</v>
      </c>
      <c r="B166" s="61">
        <v>0</v>
      </c>
      <c r="C166" s="62">
        <v>0</v>
      </c>
      <c r="D166" s="63">
        <v>0</v>
      </c>
      <c r="E166" s="62">
        <v>0</v>
      </c>
      <c r="F166" s="63">
        <v>0</v>
      </c>
      <c r="G166" s="62">
        <v>0</v>
      </c>
      <c r="H166" s="62">
        <v>0</v>
      </c>
      <c r="I166" s="37">
        <f t="shared" si="54"/>
        <v>0</v>
      </c>
      <c r="J166" s="38">
        <f t="shared" si="54"/>
        <v>0</v>
      </c>
      <c r="K166" s="37">
        <f t="shared" si="55"/>
        <v>0</v>
      </c>
      <c r="L166" s="38">
        <f t="shared" si="56"/>
        <v>0</v>
      </c>
      <c r="M166" s="39">
        <f t="shared" si="57"/>
        <v>0</v>
      </c>
      <c r="N166" s="33" t="s">
        <v>33</v>
      </c>
      <c r="O166" s="40"/>
      <c r="P166" s="40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</row>
    <row r="167" spans="1:32" s="42" customFormat="1" ht="23.25" customHeight="1">
      <c r="A167" s="33" t="s">
        <v>34</v>
      </c>
      <c r="B167" s="61">
        <v>0</v>
      </c>
      <c r="C167" s="62">
        <v>0</v>
      </c>
      <c r="D167" s="63">
        <v>0</v>
      </c>
      <c r="E167" s="62">
        <v>0</v>
      </c>
      <c r="F167" s="63">
        <v>0</v>
      </c>
      <c r="G167" s="62">
        <v>0</v>
      </c>
      <c r="H167" s="62">
        <v>0</v>
      </c>
      <c r="I167" s="37">
        <f t="shared" si="54"/>
        <v>0</v>
      </c>
      <c r="J167" s="38">
        <f t="shared" si="54"/>
        <v>0</v>
      </c>
      <c r="K167" s="37">
        <f t="shared" si="55"/>
        <v>0</v>
      </c>
      <c r="L167" s="38">
        <f t="shared" si="56"/>
        <v>0</v>
      </c>
      <c r="M167" s="39">
        <f t="shared" si="57"/>
        <v>0</v>
      </c>
      <c r="N167" s="33" t="s">
        <v>34</v>
      </c>
      <c r="O167" s="40"/>
      <c r="P167" s="40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</row>
    <row r="168" spans="1:32" s="42" customFormat="1" ht="23.25" customHeight="1">
      <c r="A168" s="33" t="s">
        <v>35</v>
      </c>
      <c r="B168" s="61">
        <v>11</v>
      </c>
      <c r="C168" s="62">
        <v>33</v>
      </c>
      <c r="D168" s="63">
        <v>0</v>
      </c>
      <c r="E168" s="62">
        <v>0</v>
      </c>
      <c r="F168" s="63">
        <v>0</v>
      </c>
      <c r="G168" s="62">
        <v>0</v>
      </c>
      <c r="H168" s="62">
        <v>0</v>
      </c>
      <c r="I168" s="37">
        <f t="shared" si="54"/>
        <v>11</v>
      </c>
      <c r="J168" s="38">
        <f t="shared" si="54"/>
        <v>33</v>
      </c>
      <c r="K168" s="37">
        <f t="shared" si="55"/>
        <v>0</v>
      </c>
      <c r="L168" s="38">
        <f t="shared" si="56"/>
        <v>0</v>
      </c>
      <c r="M168" s="39">
        <f t="shared" si="57"/>
        <v>11</v>
      </c>
      <c r="N168" s="33" t="s">
        <v>35</v>
      </c>
      <c r="O168" s="40"/>
      <c r="P168" s="40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</row>
    <row r="169" spans="1:32" s="42" customFormat="1" ht="49.5" customHeight="1">
      <c r="A169" s="47" t="s">
        <v>60</v>
      </c>
      <c r="B169" s="64">
        <f aca="true" t="shared" si="58" ref="B169:M169">SUM(B163:B168)</f>
        <v>11</v>
      </c>
      <c r="C169" s="65">
        <f t="shared" si="58"/>
        <v>33</v>
      </c>
      <c r="D169" s="66">
        <f t="shared" si="58"/>
        <v>0</v>
      </c>
      <c r="E169" s="65">
        <f t="shared" si="58"/>
        <v>0</v>
      </c>
      <c r="F169" s="66">
        <f t="shared" si="58"/>
        <v>0</v>
      </c>
      <c r="G169" s="65">
        <f t="shared" si="58"/>
        <v>0</v>
      </c>
      <c r="H169" s="65">
        <f t="shared" si="58"/>
        <v>0</v>
      </c>
      <c r="I169" s="38">
        <f t="shared" si="58"/>
        <v>11</v>
      </c>
      <c r="J169" s="38">
        <f t="shared" si="58"/>
        <v>33</v>
      </c>
      <c r="K169" s="37">
        <f t="shared" si="58"/>
        <v>0</v>
      </c>
      <c r="L169" s="38">
        <f t="shared" si="58"/>
        <v>0</v>
      </c>
      <c r="M169" s="39">
        <f t="shared" si="58"/>
        <v>11</v>
      </c>
      <c r="N169" s="47" t="s">
        <v>60</v>
      </c>
      <c r="O169" s="40"/>
      <c r="P169" s="40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</row>
    <row r="170" spans="1:32" s="42" customFormat="1" ht="49.5" customHeight="1" thickBot="1">
      <c r="A170" s="48" t="s">
        <v>36</v>
      </c>
      <c r="B170" s="67">
        <f aca="true" t="shared" si="59" ref="B170:M170">B162+B169</f>
        <v>1723</v>
      </c>
      <c r="C170" s="68">
        <f t="shared" si="59"/>
        <v>5169</v>
      </c>
      <c r="D170" s="69">
        <f t="shared" si="59"/>
        <v>0</v>
      </c>
      <c r="E170" s="68">
        <f t="shared" si="59"/>
        <v>0</v>
      </c>
      <c r="F170" s="69">
        <f t="shared" si="59"/>
        <v>0</v>
      </c>
      <c r="G170" s="68">
        <f t="shared" si="59"/>
        <v>0</v>
      </c>
      <c r="H170" s="68">
        <f t="shared" si="59"/>
        <v>0</v>
      </c>
      <c r="I170" s="51">
        <f t="shared" si="59"/>
        <v>1723</v>
      </c>
      <c r="J170" s="51">
        <f t="shared" si="59"/>
        <v>5169</v>
      </c>
      <c r="K170" s="52">
        <f t="shared" si="59"/>
        <v>0</v>
      </c>
      <c r="L170" s="51">
        <f t="shared" si="59"/>
        <v>0</v>
      </c>
      <c r="M170" s="53">
        <f t="shared" si="59"/>
        <v>1723</v>
      </c>
      <c r="N170" s="48" t="s">
        <v>36</v>
      </c>
      <c r="O170" s="40"/>
      <c r="P170" s="40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</row>
    <row r="171" spans="1:32" ht="17.25">
      <c r="A171" s="54" t="str">
        <f>$A$1</f>
        <v> ２　平成22年度 市町民税の課税状況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6"/>
      <c r="P171" s="56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7.25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6"/>
      <c r="P172" s="56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7.25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6"/>
      <c r="P173" s="56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s="9" customFormat="1" ht="30" customHeight="1">
      <c r="A174" s="88" t="str">
        <f>$A$38</f>
        <v>第７表　　　平成２２年度 個人の市町民税にかかる所得者別納税義務者等 （つづき） </v>
      </c>
      <c r="B174" s="88"/>
      <c r="C174" s="88"/>
      <c r="D174" s="88"/>
      <c r="E174" s="88"/>
      <c r="F174" s="88"/>
      <c r="G174" s="88"/>
      <c r="H174" s="57"/>
      <c r="I174" s="57"/>
      <c r="J174" s="57"/>
      <c r="K174" s="57"/>
      <c r="L174" s="57"/>
      <c r="M174" s="57"/>
      <c r="N174" s="57"/>
      <c r="O174" s="13"/>
      <c r="P174" s="13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</row>
    <row r="175" spans="1:32" s="9" customFormat="1" ht="30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13"/>
      <c r="P175" s="13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</row>
    <row r="176" spans="1:32" s="9" customFormat="1" ht="18" thickBot="1">
      <c r="A176" s="10"/>
      <c r="B176" s="11" t="s">
        <v>42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57"/>
      <c r="O176" s="13"/>
      <c r="P176" s="13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</row>
    <row r="177" spans="1:32" s="9" customFormat="1" ht="17.25">
      <c r="A177" s="14"/>
      <c r="B177" s="77" t="s">
        <v>67</v>
      </c>
      <c r="C177" s="78"/>
      <c r="D177" s="79" t="s">
        <v>68</v>
      </c>
      <c r="E177" s="78"/>
      <c r="F177" s="80" t="s">
        <v>69</v>
      </c>
      <c r="G177" s="81"/>
      <c r="H177" s="15" t="s">
        <v>2</v>
      </c>
      <c r="I177" s="82" t="s">
        <v>3</v>
      </c>
      <c r="J177" s="83"/>
      <c r="K177" s="83"/>
      <c r="L177" s="83"/>
      <c r="M177" s="84"/>
      <c r="N177" s="14"/>
      <c r="O177" s="13"/>
      <c r="P177" s="13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</row>
    <row r="178" spans="1:32" s="9" customFormat="1" ht="17.25">
      <c r="A178" s="16"/>
      <c r="B178" s="17"/>
      <c r="C178" s="17"/>
      <c r="D178" s="17"/>
      <c r="E178" s="17"/>
      <c r="F178" s="17"/>
      <c r="G178" s="18"/>
      <c r="H178" s="18"/>
      <c r="I178" s="85" t="s">
        <v>47</v>
      </c>
      <c r="J178" s="86"/>
      <c r="K178" s="85" t="s">
        <v>48</v>
      </c>
      <c r="L178" s="86"/>
      <c r="M178" s="17"/>
      <c r="N178" s="16"/>
      <c r="O178" s="13"/>
      <c r="P178" s="13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</row>
    <row r="179" spans="1:32" s="9" customFormat="1" ht="17.25">
      <c r="A179" s="20" t="s">
        <v>49</v>
      </c>
      <c r="B179" s="21" t="s">
        <v>50</v>
      </c>
      <c r="C179" s="21" t="s">
        <v>51</v>
      </c>
      <c r="D179" s="21" t="s">
        <v>50</v>
      </c>
      <c r="E179" s="21" t="s">
        <v>4</v>
      </c>
      <c r="F179" s="21" t="s">
        <v>50</v>
      </c>
      <c r="G179" s="22" t="s">
        <v>51</v>
      </c>
      <c r="H179" s="22" t="s">
        <v>52</v>
      </c>
      <c r="I179" s="21" t="s">
        <v>50</v>
      </c>
      <c r="J179" s="21" t="s">
        <v>5</v>
      </c>
      <c r="K179" s="21" t="s">
        <v>6</v>
      </c>
      <c r="L179" s="21" t="s">
        <v>4</v>
      </c>
      <c r="M179" s="21" t="s">
        <v>6</v>
      </c>
      <c r="N179" s="20" t="s">
        <v>49</v>
      </c>
      <c r="O179" s="13"/>
      <c r="P179" s="13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</row>
    <row r="180" spans="1:32" s="9" customFormat="1" ht="17.25">
      <c r="A180" s="16"/>
      <c r="B180" s="24"/>
      <c r="C180" s="24"/>
      <c r="D180" s="24"/>
      <c r="E180" s="24"/>
      <c r="F180" s="24"/>
      <c r="G180" s="25"/>
      <c r="H180" s="25"/>
      <c r="I180" s="21" t="s">
        <v>7</v>
      </c>
      <c r="J180" s="21" t="s">
        <v>8</v>
      </c>
      <c r="K180" s="21" t="s">
        <v>9</v>
      </c>
      <c r="L180" s="21" t="s">
        <v>10</v>
      </c>
      <c r="M180" s="21" t="s">
        <v>11</v>
      </c>
      <c r="N180" s="16"/>
      <c r="O180" s="13"/>
      <c r="P180" s="13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</row>
    <row r="181" spans="1:32" s="9" customFormat="1" ht="18" thickBot="1">
      <c r="A181" s="26"/>
      <c r="B181" s="24" t="s">
        <v>53</v>
      </c>
      <c r="C181" s="24" t="s">
        <v>54</v>
      </c>
      <c r="D181" s="24" t="s">
        <v>55</v>
      </c>
      <c r="E181" s="24" t="s">
        <v>56</v>
      </c>
      <c r="F181" s="24" t="s">
        <v>57</v>
      </c>
      <c r="G181" s="25" t="s">
        <v>58</v>
      </c>
      <c r="H181" s="25" t="s">
        <v>59</v>
      </c>
      <c r="I181" s="24" t="s">
        <v>12</v>
      </c>
      <c r="J181" s="24" t="s">
        <v>13</v>
      </c>
      <c r="K181" s="24" t="s">
        <v>14</v>
      </c>
      <c r="L181" s="24" t="s">
        <v>13</v>
      </c>
      <c r="M181" s="24" t="s">
        <v>15</v>
      </c>
      <c r="N181" s="26"/>
      <c r="O181" s="13"/>
      <c r="P181" s="13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</row>
    <row r="182" spans="1:32" s="9" customFormat="1" ht="17.25">
      <c r="A182" s="14"/>
      <c r="B182" s="7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2"/>
      <c r="N182" s="14"/>
      <c r="O182" s="13"/>
      <c r="P182" s="13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</row>
    <row r="183" spans="1:32" s="42" customFormat="1" ht="23.25" customHeight="1">
      <c r="A183" s="33" t="s">
        <v>16</v>
      </c>
      <c r="B183" s="64">
        <f aca="true" t="shared" si="60" ref="B183:L183">B149+B115+B81+B47+B13</f>
        <v>6685</v>
      </c>
      <c r="C183" s="65">
        <f t="shared" si="60"/>
        <v>20055</v>
      </c>
      <c r="D183" s="66">
        <f t="shared" si="60"/>
        <v>0</v>
      </c>
      <c r="E183" s="65">
        <f t="shared" si="60"/>
        <v>0</v>
      </c>
      <c r="F183" s="66">
        <f t="shared" si="60"/>
        <v>143916</v>
      </c>
      <c r="G183" s="65">
        <f t="shared" si="60"/>
        <v>431748</v>
      </c>
      <c r="H183" s="65">
        <f t="shared" si="60"/>
        <v>18013798</v>
      </c>
      <c r="I183" s="65">
        <f t="shared" si="60"/>
        <v>150601</v>
      </c>
      <c r="J183" s="66">
        <f t="shared" si="60"/>
        <v>451803</v>
      </c>
      <c r="K183" s="65">
        <f t="shared" si="60"/>
        <v>143916</v>
      </c>
      <c r="L183" s="65">
        <f t="shared" si="60"/>
        <v>18013798</v>
      </c>
      <c r="M183" s="39">
        <f aca="true" t="shared" si="61" ref="M183:M195">B183+D183+F183</f>
        <v>150601</v>
      </c>
      <c r="N183" s="33" t="s">
        <v>16</v>
      </c>
      <c r="O183" s="40"/>
      <c r="P183" s="40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</row>
    <row r="184" spans="1:32" s="42" customFormat="1" ht="23.25" customHeight="1">
      <c r="A184" s="33" t="s">
        <v>17</v>
      </c>
      <c r="B184" s="64">
        <f aca="true" t="shared" si="62" ref="B184:L184">B150+B116+B82+B48+B14</f>
        <v>4768</v>
      </c>
      <c r="C184" s="65">
        <f t="shared" si="62"/>
        <v>14304</v>
      </c>
      <c r="D184" s="66">
        <f t="shared" si="62"/>
        <v>0</v>
      </c>
      <c r="E184" s="65">
        <f t="shared" si="62"/>
        <v>0</v>
      </c>
      <c r="F184" s="66">
        <f t="shared" si="62"/>
        <v>47582</v>
      </c>
      <c r="G184" s="65">
        <f t="shared" si="62"/>
        <v>142746</v>
      </c>
      <c r="H184" s="65">
        <f t="shared" si="62"/>
        <v>5176140</v>
      </c>
      <c r="I184" s="65">
        <f t="shared" si="62"/>
        <v>52350</v>
      </c>
      <c r="J184" s="66">
        <f t="shared" si="62"/>
        <v>157050</v>
      </c>
      <c r="K184" s="65">
        <f t="shared" si="62"/>
        <v>47582</v>
      </c>
      <c r="L184" s="65">
        <f t="shared" si="62"/>
        <v>5176140</v>
      </c>
      <c r="M184" s="39">
        <f t="shared" si="61"/>
        <v>52350</v>
      </c>
      <c r="N184" s="33" t="s">
        <v>17</v>
      </c>
      <c r="O184" s="40"/>
      <c r="P184" s="40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</row>
    <row r="185" spans="1:32" s="42" customFormat="1" ht="23.25" customHeight="1">
      <c r="A185" s="33" t="s">
        <v>18</v>
      </c>
      <c r="B185" s="64">
        <f aca="true" t="shared" si="63" ref="B185:L185">B151+B117+B83+B49+B15</f>
        <v>5985</v>
      </c>
      <c r="C185" s="65">
        <f t="shared" si="63"/>
        <v>17955</v>
      </c>
      <c r="D185" s="66">
        <f t="shared" si="63"/>
        <v>0</v>
      </c>
      <c r="E185" s="65">
        <f t="shared" si="63"/>
        <v>0</v>
      </c>
      <c r="F185" s="66">
        <f t="shared" si="63"/>
        <v>51999</v>
      </c>
      <c r="G185" s="65">
        <f t="shared" si="63"/>
        <v>155997</v>
      </c>
      <c r="H185" s="65">
        <f t="shared" si="63"/>
        <v>5109824</v>
      </c>
      <c r="I185" s="65">
        <f t="shared" si="63"/>
        <v>57984</v>
      </c>
      <c r="J185" s="66">
        <f t="shared" si="63"/>
        <v>173952</v>
      </c>
      <c r="K185" s="65">
        <f t="shared" si="63"/>
        <v>51999</v>
      </c>
      <c r="L185" s="65">
        <f t="shared" si="63"/>
        <v>5109824</v>
      </c>
      <c r="M185" s="39">
        <f t="shared" si="61"/>
        <v>57984</v>
      </c>
      <c r="N185" s="33" t="s">
        <v>18</v>
      </c>
      <c r="O185" s="40"/>
      <c r="P185" s="40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</row>
    <row r="186" spans="1:32" s="42" customFormat="1" ht="23.25" customHeight="1">
      <c r="A186" s="33" t="s">
        <v>19</v>
      </c>
      <c r="B186" s="64">
        <f aca="true" t="shared" si="64" ref="B186:L186">B152+B118+B84+B50+B16</f>
        <v>3657</v>
      </c>
      <c r="C186" s="65">
        <f t="shared" si="64"/>
        <v>10971</v>
      </c>
      <c r="D186" s="66">
        <f t="shared" si="64"/>
        <v>0</v>
      </c>
      <c r="E186" s="65">
        <f t="shared" si="64"/>
        <v>0</v>
      </c>
      <c r="F186" s="66">
        <f t="shared" si="64"/>
        <v>34630</v>
      </c>
      <c r="G186" s="65">
        <f t="shared" si="64"/>
        <v>103890</v>
      </c>
      <c r="H186" s="65">
        <f t="shared" si="64"/>
        <v>3601409</v>
      </c>
      <c r="I186" s="65">
        <f t="shared" si="64"/>
        <v>38287</v>
      </c>
      <c r="J186" s="66">
        <f t="shared" si="64"/>
        <v>114861</v>
      </c>
      <c r="K186" s="65">
        <f t="shared" si="64"/>
        <v>34630</v>
      </c>
      <c r="L186" s="65">
        <f t="shared" si="64"/>
        <v>3601409</v>
      </c>
      <c r="M186" s="39">
        <f t="shared" si="61"/>
        <v>38287</v>
      </c>
      <c r="N186" s="33" t="s">
        <v>19</v>
      </c>
      <c r="O186" s="40"/>
      <c r="P186" s="40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</row>
    <row r="187" spans="1:32" s="42" customFormat="1" ht="23.25" customHeight="1">
      <c r="A187" s="33" t="s">
        <v>20</v>
      </c>
      <c r="B187" s="64">
        <f aca="true" t="shared" si="65" ref="B187:L187">B153+B119+B85+B51+B17</f>
        <v>3163</v>
      </c>
      <c r="C187" s="65">
        <f t="shared" si="65"/>
        <v>9489</v>
      </c>
      <c r="D187" s="66">
        <f t="shared" si="65"/>
        <v>0</v>
      </c>
      <c r="E187" s="65">
        <f t="shared" si="65"/>
        <v>0</v>
      </c>
      <c r="F187" s="66">
        <f t="shared" si="65"/>
        <v>54463</v>
      </c>
      <c r="G187" s="65">
        <f t="shared" si="65"/>
        <v>163389</v>
      </c>
      <c r="H187" s="65">
        <f t="shared" si="65"/>
        <v>6804810</v>
      </c>
      <c r="I187" s="65">
        <f t="shared" si="65"/>
        <v>57626</v>
      </c>
      <c r="J187" s="66">
        <f t="shared" si="65"/>
        <v>172878</v>
      </c>
      <c r="K187" s="65">
        <f t="shared" si="65"/>
        <v>54463</v>
      </c>
      <c r="L187" s="65">
        <f t="shared" si="65"/>
        <v>6804810</v>
      </c>
      <c r="M187" s="39">
        <f t="shared" si="61"/>
        <v>57626</v>
      </c>
      <c r="N187" s="33" t="s">
        <v>20</v>
      </c>
      <c r="O187" s="40"/>
      <c r="P187" s="40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</row>
    <row r="188" spans="1:32" s="42" customFormat="1" ht="23.25" customHeight="1">
      <c r="A188" s="33" t="s">
        <v>21</v>
      </c>
      <c r="B188" s="64">
        <f aca="true" t="shared" si="66" ref="B188:L188">B154+B120+B86+B52+B18</f>
        <v>2983</v>
      </c>
      <c r="C188" s="65">
        <f t="shared" si="66"/>
        <v>8949</v>
      </c>
      <c r="D188" s="66">
        <f t="shared" si="66"/>
        <v>0</v>
      </c>
      <c r="E188" s="65">
        <f t="shared" si="66"/>
        <v>0</v>
      </c>
      <c r="F188" s="66">
        <f t="shared" si="66"/>
        <v>33687</v>
      </c>
      <c r="G188" s="65">
        <f t="shared" si="66"/>
        <v>101061</v>
      </c>
      <c r="H188" s="65">
        <f t="shared" si="66"/>
        <v>3924664</v>
      </c>
      <c r="I188" s="65">
        <f t="shared" si="66"/>
        <v>36670</v>
      </c>
      <c r="J188" s="66">
        <f t="shared" si="66"/>
        <v>110010</v>
      </c>
      <c r="K188" s="65">
        <f t="shared" si="66"/>
        <v>33687</v>
      </c>
      <c r="L188" s="65">
        <f t="shared" si="66"/>
        <v>3924664</v>
      </c>
      <c r="M188" s="39">
        <f t="shared" si="61"/>
        <v>36670</v>
      </c>
      <c r="N188" s="33" t="s">
        <v>21</v>
      </c>
      <c r="O188" s="40"/>
      <c r="P188" s="40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</row>
    <row r="189" spans="1:32" s="42" customFormat="1" ht="23.25" customHeight="1">
      <c r="A189" s="33" t="s">
        <v>22</v>
      </c>
      <c r="B189" s="64">
        <f aca="true" t="shared" si="67" ref="B189:L189">B155+B121+B87+B53+B19</f>
        <v>2271</v>
      </c>
      <c r="C189" s="65">
        <f t="shared" si="67"/>
        <v>6813</v>
      </c>
      <c r="D189" s="66">
        <f t="shared" si="67"/>
        <v>0</v>
      </c>
      <c r="E189" s="65">
        <f t="shared" si="67"/>
        <v>0</v>
      </c>
      <c r="F189" s="66">
        <f t="shared" si="67"/>
        <v>28072</v>
      </c>
      <c r="G189" s="65">
        <f t="shared" si="67"/>
        <v>84216</v>
      </c>
      <c r="H189" s="65">
        <f t="shared" si="67"/>
        <v>3560083</v>
      </c>
      <c r="I189" s="65">
        <f t="shared" si="67"/>
        <v>30343</v>
      </c>
      <c r="J189" s="66">
        <f t="shared" si="67"/>
        <v>91029</v>
      </c>
      <c r="K189" s="65">
        <f t="shared" si="67"/>
        <v>28072</v>
      </c>
      <c r="L189" s="65">
        <f t="shared" si="67"/>
        <v>3560083</v>
      </c>
      <c r="M189" s="39">
        <f t="shared" si="61"/>
        <v>30343</v>
      </c>
      <c r="N189" s="33" t="s">
        <v>22</v>
      </c>
      <c r="O189" s="40"/>
      <c r="P189" s="40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</row>
    <row r="190" spans="1:32" s="42" customFormat="1" ht="23.25" customHeight="1">
      <c r="A190" s="33" t="s">
        <v>23</v>
      </c>
      <c r="B190" s="64">
        <f aca="true" t="shared" si="68" ref="B190:L190">B156+B122+B88+B54+B20</f>
        <v>4596</v>
      </c>
      <c r="C190" s="65">
        <f t="shared" si="68"/>
        <v>13788</v>
      </c>
      <c r="D190" s="66">
        <f t="shared" si="68"/>
        <v>0</v>
      </c>
      <c r="E190" s="65">
        <f t="shared" si="68"/>
        <v>0</v>
      </c>
      <c r="F190" s="66">
        <f t="shared" si="68"/>
        <v>40606</v>
      </c>
      <c r="G190" s="65">
        <f t="shared" si="68"/>
        <v>121818</v>
      </c>
      <c r="H190" s="65">
        <f t="shared" si="68"/>
        <v>3789849</v>
      </c>
      <c r="I190" s="65">
        <f t="shared" si="68"/>
        <v>45202</v>
      </c>
      <c r="J190" s="66">
        <f t="shared" si="68"/>
        <v>135606</v>
      </c>
      <c r="K190" s="65">
        <f t="shared" si="68"/>
        <v>40606</v>
      </c>
      <c r="L190" s="65">
        <f t="shared" si="68"/>
        <v>3789849</v>
      </c>
      <c r="M190" s="39">
        <f t="shared" si="61"/>
        <v>45202</v>
      </c>
      <c r="N190" s="33" t="s">
        <v>23</v>
      </c>
      <c r="O190" s="40"/>
      <c r="P190" s="40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</row>
    <row r="191" spans="1:32" s="42" customFormat="1" ht="23.25" customHeight="1">
      <c r="A191" s="33" t="s">
        <v>24</v>
      </c>
      <c r="B191" s="64">
        <f aca="true" t="shared" si="69" ref="B191:L191">B157+B123+B89+B55+B21</f>
        <v>2168</v>
      </c>
      <c r="C191" s="65">
        <f t="shared" si="69"/>
        <v>6504</v>
      </c>
      <c r="D191" s="66">
        <f t="shared" si="69"/>
        <v>0</v>
      </c>
      <c r="E191" s="65">
        <f t="shared" si="69"/>
        <v>0</v>
      </c>
      <c r="F191" s="66">
        <f t="shared" si="69"/>
        <v>22420</v>
      </c>
      <c r="G191" s="65">
        <f t="shared" si="69"/>
        <v>67260</v>
      </c>
      <c r="H191" s="65">
        <f t="shared" si="69"/>
        <v>2502872</v>
      </c>
      <c r="I191" s="65">
        <f t="shared" si="69"/>
        <v>24588</v>
      </c>
      <c r="J191" s="66">
        <f t="shared" si="69"/>
        <v>73764</v>
      </c>
      <c r="K191" s="65">
        <f t="shared" si="69"/>
        <v>22420</v>
      </c>
      <c r="L191" s="65">
        <f t="shared" si="69"/>
        <v>2502872</v>
      </c>
      <c r="M191" s="39">
        <f t="shared" si="61"/>
        <v>24588</v>
      </c>
      <c r="N191" s="33" t="s">
        <v>24</v>
      </c>
      <c r="O191" s="40"/>
      <c r="P191" s="40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</row>
    <row r="192" spans="1:32" s="42" customFormat="1" ht="23.25" customHeight="1">
      <c r="A192" s="33" t="s">
        <v>25</v>
      </c>
      <c r="B192" s="64">
        <f aca="true" t="shared" si="70" ref="B192:L192">B158+B124+B90+B56+B22</f>
        <v>2208</v>
      </c>
      <c r="C192" s="65">
        <f t="shared" si="70"/>
        <v>6624</v>
      </c>
      <c r="D192" s="66">
        <f t="shared" si="70"/>
        <v>0</v>
      </c>
      <c r="E192" s="65">
        <f t="shared" si="70"/>
        <v>0</v>
      </c>
      <c r="F192" s="66">
        <f t="shared" si="70"/>
        <v>24939</v>
      </c>
      <c r="G192" s="65">
        <f t="shared" si="70"/>
        <v>74817</v>
      </c>
      <c r="H192" s="65">
        <f t="shared" si="70"/>
        <v>2573009</v>
      </c>
      <c r="I192" s="65">
        <f t="shared" si="70"/>
        <v>27147</v>
      </c>
      <c r="J192" s="66">
        <f t="shared" si="70"/>
        <v>81441</v>
      </c>
      <c r="K192" s="65">
        <f t="shared" si="70"/>
        <v>24939</v>
      </c>
      <c r="L192" s="65">
        <f t="shared" si="70"/>
        <v>2573009</v>
      </c>
      <c r="M192" s="39">
        <f t="shared" si="61"/>
        <v>27147</v>
      </c>
      <c r="N192" s="33" t="s">
        <v>25</v>
      </c>
      <c r="O192" s="40"/>
      <c r="P192" s="40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</row>
    <row r="193" spans="1:32" s="42" customFormat="1" ht="23.25" customHeight="1">
      <c r="A193" s="33" t="s">
        <v>26</v>
      </c>
      <c r="B193" s="64">
        <f aca="true" t="shared" si="71" ref="B193:L193">B159+B125+B91+B57+B23</f>
        <v>4509</v>
      </c>
      <c r="C193" s="65">
        <f t="shared" si="71"/>
        <v>13527</v>
      </c>
      <c r="D193" s="66">
        <f t="shared" si="71"/>
        <v>0</v>
      </c>
      <c r="E193" s="65">
        <f t="shared" si="71"/>
        <v>0</v>
      </c>
      <c r="F193" s="66">
        <f t="shared" si="71"/>
        <v>21062</v>
      </c>
      <c r="G193" s="65">
        <f t="shared" si="71"/>
        <v>63186</v>
      </c>
      <c r="H193" s="65">
        <f t="shared" si="71"/>
        <v>1856260</v>
      </c>
      <c r="I193" s="65">
        <f t="shared" si="71"/>
        <v>25571</v>
      </c>
      <c r="J193" s="66">
        <f t="shared" si="71"/>
        <v>76713</v>
      </c>
      <c r="K193" s="65">
        <f t="shared" si="71"/>
        <v>21062</v>
      </c>
      <c r="L193" s="65">
        <f t="shared" si="71"/>
        <v>1856260</v>
      </c>
      <c r="M193" s="39">
        <f t="shared" si="61"/>
        <v>25571</v>
      </c>
      <c r="N193" s="33" t="s">
        <v>26</v>
      </c>
      <c r="O193" s="40"/>
      <c r="P193" s="40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</row>
    <row r="194" spans="1:32" s="42" customFormat="1" ht="23.25" customHeight="1">
      <c r="A194" s="33" t="s">
        <v>27</v>
      </c>
      <c r="B194" s="64">
        <f aca="true" t="shared" si="72" ref="B194:L194">B160+B126+B92+B58+B24</f>
        <v>5773</v>
      </c>
      <c r="C194" s="65">
        <f t="shared" si="72"/>
        <v>17319</v>
      </c>
      <c r="D194" s="66">
        <f t="shared" si="72"/>
        <v>0</v>
      </c>
      <c r="E194" s="65">
        <f t="shared" si="72"/>
        <v>0</v>
      </c>
      <c r="F194" s="66">
        <f t="shared" si="72"/>
        <v>48685</v>
      </c>
      <c r="G194" s="65">
        <f t="shared" si="72"/>
        <v>146055</v>
      </c>
      <c r="H194" s="65">
        <f t="shared" si="72"/>
        <v>4606084</v>
      </c>
      <c r="I194" s="65">
        <f t="shared" si="72"/>
        <v>54458</v>
      </c>
      <c r="J194" s="66">
        <f t="shared" si="72"/>
        <v>163374</v>
      </c>
      <c r="K194" s="65">
        <f t="shared" si="72"/>
        <v>48685</v>
      </c>
      <c r="L194" s="65">
        <f t="shared" si="72"/>
        <v>4606084</v>
      </c>
      <c r="M194" s="39">
        <f t="shared" si="61"/>
        <v>54458</v>
      </c>
      <c r="N194" s="33" t="s">
        <v>27</v>
      </c>
      <c r="O194" s="40"/>
      <c r="P194" s="40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</row>
    <row r="195" spans="1:32" s="42" customFormat="1" ht="23.25" customHeight="1">
      <c r="A195" s="33" t="s">
        <v>28</v>
      </c>
      <c r="B195" s="64">
        <f aca="true" t="shared" si="73" ref="B195:L195">B161+B127+B93+B59+B25</f>
        <v>1918</v>
      </c>
      <c r="C195" s="65">
        <f t="shared" si="73"/>
        <v>5754</v>
      </c>
      <c r="D195" s="66">
        <f t="shared" si="73"/>
        <v>0</v>
      </c>
      <c r="E195" s="65">
        <f t="shared" si="73"/>
        <v>0</v>
      </c>
      <c r="F195" s="66">
        <f t="shared" si="73"/>
        <v>17525</v>
      </c>
      <c r="G195" s="65">
        <f t="shared" si="73"/>
        <v>52575</v>
      </c>
      <c r="H195" s="65">
        <f t="shared" si="73"/>
        <v>1681916</v>
      </c>
      <c r="I195" s="65">
        <f t="shared" si="73"/>
        <v>19443</v>
      </c>
      <c r="J195" s="66">
        <f t="shared" si="73"/>
        <v>58329</v>
      </c>
      <c r="K195" s="65">
        <f t="shared" si="73"/>
        <v>17525</v>
      </c>
      <c r="L195" s="65">
        <f t="shared" si="73"/>
        <v>1681916</v>
      </c>
      <c r="M195" s="39">
        <f t="shared" si="61"/>
        <v>19443</v>
      </c>
      <c r="N195" s="33" t="s">
        <v>28</v>
      </c>
      <c r="O195" s="40"/>
      <c r="P195" s="40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</row>
    <row r="196" spans="1:32" s="42" customFormat="1" ht="49.5" customHeight="1">
      <c r="A196" s="44" t="s">
        <v>29</v>
      </c>
      <c r="B196" s="64">
        <f aca="true" t="shared" si="74" ref="B196:M196">SUM(B183:B195)</f>
        <v>50684</v>
      </c>
      <c r="C196" s="65">
        <f t="shared" si="74"/>
        <v>152052</v>
      </c>
      <c r="D196" s="66">
        <f t="shared" si="74"/>
        <v>0</v>
      </c>
      <c r="E196" s="65">
        <f t="shared" si="74"/>
        <v>0</v>
      </c>
      <c r="F196" s="66">
        <f t="shared" si="74"/>
        <v>569586</v>
      </c>
      <c r="G196" s="65">
        <f t="shared" si="74"/>
        <v>1708758</v>
      </c>
      <c r="H196" s="65">
        <f t="shared" si="74"/>
        <v>63200718</v>
      </c>
      <c r="I196" s="65">
        <f t="shared" si="74"/>
        <v>620270</v>
      </c>
      <c r="J196" s="66">
        <f t="shared" si="74"/>
        <v>1860810</v>
      </c>
      <c r="K196" s="65">
        <f t="shared" si="74"/>
        <v>569586</v>
      </c>
      <c r="L196" s="65">
        <f t="shared" si="74"/>
        <v>63200718</v>
      </c>
      <c r="M196" s="75">
        <f t="shared" si="74"/>
        <v>620270</v>
      </c>
      <c r="N196" s="47" t="s">
        <v>29</v>
      </c>
      <c r="O196" s="40"/>
      <c r="P196" s="40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</row>
    <row r="197" spans="1:32" s="42" customFormat="1" ht="23.25" customHeight="1">
      <c r="A197" s="33" t="s">
        <v>30</v>
      </c>
      <c r="B197" s="64">
        <f aca="true" t="shared" si="75" ref="B197:L197">B163+B129+B95+B61+B27</f>
        <v>1295</v>
      </c>
      <c r="C197" s="65">
        <f t="shared" si="75"/>
        <v>3885</v>
      </c>
      <c r="D197" s="66">
        <f t="shared" si="75"/>
        <v>0</v>
      </c>
      <c r="E197" s="65">
        <f t="shared" si="75"/>
        <v>0</v>
      </c>
      <c r="F197" s="66">
        <f t="shared" si="75"/>
        <v>9805</v>
      </c>
      <c r="G197" s="65">
        <f t="shared" si="75"/>
        <v>29415</v>
      </c>
      <c r="H197" s="65">
        <f t="shared" si="75"/>
        <v>849806</v>
      </c>
      <c r="I197" s="65">
        <f t="shared" si="75"/>
        <v>11100</v>
      </c>
      <c r="J197" s="66">
        <f t="shared" si="75"/>
        <v>33300</v>
      </c>
      <c r="K197" s="65">
        <f t="shared" si="75"/>
        <v>9805</v>
      </c>
      <c r="L197" s="65">
        <f t="shared" si="75"/>
        <v>849806</v>
      </c>
      <c r="M197" s="39">
        <f aca="true" t="shared" si="76" ref="M197:M202">B197+D197+F197</f>
        <v>11100</v>
      </c>
      <c r="N197" s="33" t="s">
        <v>30</v>
      </c>
      <c r="O197" s="40"/>
      <c r="P197" s="40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</row>
    <row r="198" spans="1:32" s="42" customFormat="1" ht="23.25" customHeight="1">
      <c r="A198" s="33" t="s">
        <v>31</v>
      </c>
      <c r="B198" s="64">
        <f aca="true" t="shared" si="77" ref="B198:L198">B164+B130+B96+B62+B28</f>
        <v>620</v>
      </c>
      <c r="C198" s="65">
        <f t="shared" si="77"/>
        <v>1860</v>
      </c>
      <c r="D198" s="66">
        <f t="shared" si="77"/>
        <v>0</v>
      </c>
      <c r="E198" s="65">
        <f t="shared" si="77"/>
        <v>0</v>
      </c>
      <c r="F198" s="66">
        <f t="shared" si="77"/>
        <v>6184</v>
      </c>
      <c r="G198" s="65">
        <f t="shared" si="77"/>
        <v>18552</v>
      </c>
      <c r="H198" s="65">
        <f t="shared" si="77"/>
        <v>605710</v>
      </c>
      <c r="I198" s="65">
        <f t="shared" si="77"/>
        <v>6804</v>
      </c>
      <c r="J198" s="66">
        <f t="shared" si="77"/>
        <v>20412</v>
      </c>
      <c r="K198" s="65">
        <f t="shared" si="77"/>
        <v>6184</v>
      </c>
      <c r="L198" s="65">
        <f t="shared" si="77"/>
        <v>605710</v>
      </c>
      <c r="M198" s="39">
        <f t="shared" si="76"/>
        <v>6804</v>
      </c>
      <c r="N198" s="33" t="s">
        <v>31</v>
      </c>
      <c r="O198" s="40"/>
      <c r="P198" s="40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</row>
    <row r="199" spans="1:32" s="42" customFormat="1" ht="23.25" customHeight="1">
      <c r="A199" s="33" t="s">
        <v>32</v>
      </c>
      <c r="B199" s="64">
        <f aca="true" t="shared" si="78" ref="B199:L199">B165+B131+B97+B63+B29</f>
        <v>988</v>
      </c>
      <c r="C199" s="65">
        <f t="shared" si="78"/>
        <v>2964</v>
      </c>
      <c r="D199" s="66">
        <f t="shared" si="78"/>
        <v>0</v>
      </c>
      <c r="E199" s="65">
        <f t="shared" si="78"/>
        <v>0</v>
      </c>
      <c r="F199" s="66">
        <f t="shared" si="78"/>
        <v>8463</v>
      </c>
      <c r="G199" s="65">
        <f t="shared" si="78"/>
        <v>25389</v>
      </c>
      <c r="H199" s="65">
        <f t="shared" si="78"/>
        <v>760873</v>
      </c>
      <c r="I199" s="65">
        <f t="shared" si="78"/>
        <v>9451</v>
      </c>
      <c r="J199" s="66">
        <f t="shared" si="78"/>
        <v>28353</v>
      </c>
      <c r="K199" s="65">
        <f t="shared" si="78"/>
        <v>8463</v>
      </c>
      <c r="L199" s="65">
        <f t="shared" si="78"/>
        <v>760873</v>
      </c>
      <c r="M199" s="39">
        <f t="shared" si="76"/>
        <v>9451</v>
      </c>
      <c r="N199" s="33" t="s">
        <v>32</v>
      </c>
      <c r="O199" s="40"/>
      <c r="P199" s="40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</row>
    <row r="200" spans="1:32" s="42" customFormat="1" ht="23.25" customHeight="1">
      <c r="A200" s="33" t="s">
        <v>33</v>
      </c>
      <c r="B200" s="64">
        <f aca="true" t="shared" si="79" ref="B200:L200">B166+B132+B98+B64+B30</f>
        <v>393</v>
      </c>
      <c r="C200" s="65">
        <f t="shared" si="79"/>
        <v>1179</v>
      </c>
      <c r="D200" s="66">
        <f t="shared" si="79"/>
        <v>0</v>
      </c>
      <c r="E200" s="65">
        <f t="shared" si="79"/>
        <v>0</v>
      </c>
      <c r="F200" s="66">
        <f t="shared" si="79"/>
        <v>2736</v>
      </c>
      <c r="G200" s="65">
        <f t="shared" si="79"/>
        <v>8208</v>
      </c>
      <c r="H200" s="65">
        <f t="shared" si="79"/>
        <v>216182</v>
      </c>
      <c r="I200" s="65">
        <f t="shared" si="79"/>
        <v>3129</v>
      </c>
      <c r="J200" s="66">
        <f t="shared" si="79"/>
        <v>9387</v>
      </c>
      <c r="K200" s="65">
        <f t="shared" si="79"/>
        <v>2736</v>
      </c>
      <c r="L200" s="65">
        <f t="shared" si="79"/>
        <v>216182</v>
      </c>
      <c r="M200" s="39">
        <f t="shared" si="76"/>
        <v>3129</v>
      </c>
      <c r="N200" s="33" t="s">
        <v>33</v>
      </c>
      <c r="O200" s="40"/>
      <c r="P200" s="40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</row>
    <row r="201" spans="1:32" s="42" customFormat="1" ht="23.25" customHeight="1">
      <c r="A201" s="33" t="s">
        <v>34</v>
      </c>
      <c r="B201" s="64">
        <f aca="true" t="shared" si="80" ref="B201:L201">B167+B133+B99+B65+B31</f>
        <v>424</v>
      </c>
      <c r="C201" s="65">
        <f t="shared" si="80"/>
        <v>1272</v>
      </c>
      <c r="D201" s="66">
        <f t="shared" si="80"/>
        <v>0</v>
      </c>
      <c r="E201" s="65">
        <f t="shared" si="80"/>
        <v>0</v>
      </c>
      <c r="F201" s="66">
        <f t="shared" si="80"/>
        <v>2896</v>
      </c>
      <c r="G201" s="65">
        <f t="shared" si="80"/>
        <v>8688</v>
      </c>
      <c r="H201" s="65">
        <f t="shared" si="80"/>
        <v>237229</v>
      </c>
      <c r="I201" s="65">
        <f t="shared" si="80"/>
        <v>3320</v>
      </c>
      <c r="J201" s="66">
        <f t="shared" si="80"/>
        <v>9960</v>
      </c>
      <c r="K201" s="65">
        <f t="shared" si="80"/>
        <v>2896</v>
      </c>
      <c r="L201" s="65">
        <f t="shared" si="80"/>
        <v>237229</v>
      </c>
      <c r="M201" s="39">
        <f t="shared" si="76"/>
        <v>3320</v>
      </c>
      <c r="N201" s="33" t="s">
        <v>34</v>
      </c>
      <c r="O201" s="40"/>
      <c r="P201" s="40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</row>
    <row r="202" spans="1:32" s="42" customFormat="1" ht="23.25" customHeight="1">
      <c r="A202" s="33" t="s">
        <v>35</v>
      </c>
      <c r="B202" s="64">
        <f aca="true" t="shared" si="81" ref="B202:L202">B168+B134+B100+B66+B32</f>
        <v>466</v>
      </c>
      <c r="C202" s="65">
        <f t="shared" si="81"/>
        <v>1398</v>
      </c>
      <c r="D202" s="66">
        <f t="shared" si="81"/>
        <v>0</v>
      </c>
      <c r="E202" s="65">
        <f t="shared" si="81"/>
        <v>0</v>
      </c>
      <c r="F202" s="66">
        <f t="shared" si="81"/>
        <v>3259</v>
      </c>
      <c r="G202" s="65">
        <f t="shared" si="81"/>
        <v>9777</v>
      </c>
      <c r="H202" s="65">
        <f t="shared" si="81"/>
        <v>297056</v>
      </c>
      <c r="I202" s="65">
        <f t="shared" si="81"/>
        <v>3725</v>
      </c>
      <c r="J202" s="66">
        <f t="shared" si="81"/>
        <v>11175</v>
      </c>
      <c r="K202" s="65">
        <f t="shared" si="81"/>
        <v>3259</v>
      </c>
      <c r="L202" s="65">
        <f t="shared" si="81"/>
        <v>297056</v>
      </c>
      <c r="M202" s="39">
        <f t="shared" si="76"/>
        <v>3725</v>
      </c>
      <c r="N202" s="33" t="s">
        <v>35</v>
      </c>
      <c r="O202" s="40"/>
      <c r="P202" s="40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</row>
    <row r="203" spans="1:32" s="42" customFormat="1" ht="49.5" customHeight="1">
      <c r="A203" s="47" t="s">
        <v>60</v>
      </c>
      <c r="B203" s="64">
        <f aca="true" t="shared" si="82" ref="B203:M203">SUM(B197:B202)</f>
        <v>4186</v>
      </c>
      <c r="C203" s="65">
        <f t="shared" si="82"/>
        <v>12558</v>
      </c>
      <c r="D203" s="66">
        <f t="shared" si="82"/>
        <v>0</v>
      </c>
      <c r="E203" s="65">
        <f t="shared" si="82"/>
        <v>0</v>
      </c>
      <c r="F203" s="66">
        <f t="shared" si="82"/>
        <v>33343</v>
      </c>
      <c r="G203" s="65">
        <f t="shared" si="82"/>
        <v>100029</v>
      </c>
      <c r="H203" s="65">
        <f t="shared" si="82"/>
        <v>2966856</v>
      </c>
      <c r="I203" s="65">
        <f t="shared" si="82"/>
        <v>37529</v>
      </c>
      <c r="J203" s="66">
        <f t="shared" si="82"/>
        <v>112587</v>
      </c>
      <c r="K203" s="65">
        <f t="shared" si="82"/>
        <v>33343</v>
      </c>
      <c r="L203" s="65">
        <f t="shared" si="82"/>
        <v>2966856</v>
      </c>
      <c r="M203" s="75">
        <f t="shared" si="82"/>
        <v>37529</v>
      </c>
      <c r="N203" s="47" t="s">
        <v>60</v>
      </c>
      <c r="O203" s="40"/>
      <c r="P203" s="40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</row>
    <row r="204" spans="1:32" s="42" customFormat="1" ht="49.5" customHeight="1" thickBot="1">
      <c r="A204" s="48" t="s">
        <v>36</v>
      </c>
      <c r="B204" s="67">
        <f aca="true" t="shared" si="83" ref="B204:M204">B196+B203</f>
        <v>54870</v>
      </c>
      <c r="C204" s="68">
        <f t="shared" si="83"/>
        <v>164610</v>
      </c>
      <c r="D204" s="69">
        <f t="shared" si="83"/>
        <v>0</v>
      </c>
      <c r="E204" s="68">
        <f t="shared" si="83"/>
        <v>0</v>
      </c>
      <c r="F204" s="69">
        <f t="shared" si="83"/>
        <v>602929</v>
      </c>
      <c r="G204" s="68">
        <f t="shared" si="83"/>
        <v>1808787</v>
      </c>
      <c r="H204" s="68">
        <f t="shared" si="83"/>
        <v>66167574</v>
      </c>
      <c r="I204" s="68">
        <f t="shared" si="83"/>
        <v>657799</v>
      </c>
      <c r="J204" s="69">
        <f t="shared" si="83"/>
        <v>1973397</v>
      </c>
      <c r="K204" s="68">
        <f t="shared" si="83"/>
        <v>602929</v>
      </c>
      <c r="L204" s="68">
        <f t="shared" si="83"/>
        <v>66167574</v>
      </c>
      <c r="M204" s="76">
        <f t="shared" si="83"/>
        <v>657799</v>
      </c>
      <c r="N204" s="48" t="s">
        <v>36</v>
      </c>
      <c r="O204" s="40"/>
      <c r="P204" s="40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</row>
    <row r="205" spans="1:32" ht="17.2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17.2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17.2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17.2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17.2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17.2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17.2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17.2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17.2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17.2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17.2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17.2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17.2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17.2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17.2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17.2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17.2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17.2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17.2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17.2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17.2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17.2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17.2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ht="17.2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17.2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17.2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17.2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17.2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ht="17.2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ht="17.2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17.2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ht="17.2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ht="17.2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17.2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ht="17.2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ht="17.2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ht="17.2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ht="17.2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ht="17.2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ht="17.2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ht="17.2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17.2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17.2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17.2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ht="17.2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17.2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17.2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17.2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17.2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17.2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17.2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17.2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17.2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17.2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17.2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17.2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17.2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17.2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17.2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17.2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17.2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ht="17.2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ht="17.2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17.2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ht="17.2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17.2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17.2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ht="17.2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ht="17.2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17.2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17.2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17.2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17.2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17.2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17.2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7.2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7.2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7.2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7.2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7.2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7.2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7.2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7.2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7.2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17.2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17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17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17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ht="17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17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17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17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17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17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17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17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17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17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17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17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17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17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17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17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17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17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17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17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17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17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17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17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17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17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17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17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17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17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ht="17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ht="17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17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ht="17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ht="17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17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ht="17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ht="17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17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ht="17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ht="17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ht="17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ht="17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ht="17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ht="17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ht="17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ht="17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ht="17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ht="17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ht="17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ht="17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ht="17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ht="17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ht="17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ht="17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ht="17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ht="17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ht="17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ht="17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ht="17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ht="17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ht="17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ht="17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ht="17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ht="17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ht="17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ht="17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ht="17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ht="17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ht="17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ht="17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ht="17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ht="17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ht="17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ht="17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ht="17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ht="17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ht="17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ht="17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ht="17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ht="17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ht="17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ht="17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ht="17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ht="17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</sheetData>
  <sheetProtection sheet="1" objects="1" scenarios="1"/>
  <mergeCells count="41">
    <mergeCell ref="A174:G174"/>
    <mergeCell ref="A38:G38"/>
    <mergeCell ref="A72:G72"/>
    <mergeCell ref="A106:G106"/>
    <mergeCell ref="A140:G140"/>
    <mergeCell ref="B41:C41"/>
    <mergeCell ref="D41:E41"/>
    <mergeCell ref="I178:J178"/>
    <mergeCell ref="K178:L178"/>
    <mergeCell ref="I144:J144"/>
    <mergeCell ref="K144:L144"/>
    <mergeCell ref="B177:C177"/>
    <mergeCell ref="D177:E177"/>
    <mergeCell ref="I177:M177"/>
    <mergeCell ref="F177:G177"/>
    <mergeCell ref="I110:J110"/>
    <mergeCell ref="K110:L110"/>
    <mergeCell ref="B143:C143"/>
    <mergeCell ref="D143:E143"/>
    <mergeCell ref="I143:M143"/>
    <mergeCell ref="F143:G143"/>
    <mergeCell ref="I76:J76"/>
    <mergeCell ref="K76:L76"/>
    <mergeCell ref="B109:C109"/>
    <mergeCell ref="D109:E109"/>
    <mergeCell ref="I109:M109"/>
    <mergeCell ref="F109:G109"/>
    <mergeCell ref="I42:J42"/>
    <mergeCell ref="K42:L42"/>
    <mergeCell ref="B75:C75"/>
    <mergeCell ref="D75:E75"/>
    <mergeCell ref="I75:M75"/>
    <mergeCell ref="F75:G75"/>
    <mergeCell ref="B7:C7"/>
    <mergeCell ref="D7:E7"/>
    <mergeCell ref="F7:G7"/>
    <mergeCell ref="I41:M41"/>
    <mergeCell ref="F41:G41"/>
    <mergeCell ref="I7:M7"/>
    <mergeCell ref="I8:J8"/>
    <mergeCell ref="K8:L8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geOrder="overThenDown" paperSize="9" scale="80" r:id="rId3"/>
  <rowBreaks count="5" manualBreakCount="5">
    <brk id="34" max="255" man="1"/>
    <brk id="68" max="13" man="1"/>
    <brk id="102" max="13" man="1"/>
    <brk id="136" max="255" man="1"/>
    <brk id="170" max="13" man="1"/>
  </rowBreaks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2012-03-08T23:51:05Z</dcterms:created>
  <dcterms:modified xsi:type="dcterms:W3CDTF">2012-03-16T02:43:12Z</dcterms:modified>
  <cp:category/>
  <cp:version/>
  <cp:contentType/>
  <cp:contentStatus/>
</cp:coreProperties>
</file>