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500" tabRatio="931"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<sst xmlns="http://schemas.openxmlformats.org/spreadsheetml/2006/main" count="1023" uniqueCount="560">
  <si>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</si>
  <si>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</si>
  <si>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</si>
  <si>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</si>
  <si>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</si>
  <si>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</si>
  <si>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</si>
  <si>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</si>
  <si>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</si>
  <si>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</si>
  <si>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</si>
  <si>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</si>
  <si>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</si>
  <si>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</si>
  <si>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</si>
  <si>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</si>
  <si>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</si>
  <si>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</si>
  <si>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</si>
  <si>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</si>
  <si>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</si>
  <si>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</si>
  <si>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</si>
  <si>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</si>
  <si>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</si>
  <si>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</si>
  <si>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</si>
  <si>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</si>
  <si>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</si>
  <si>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</si>
  <si>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</si>
  <si>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</si>
  <si>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</si>
  <si>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</si>
  <si>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</si>
  <si>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</si>
  <si>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</si>
  <si>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</si>
  <si>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</si>
  <si>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</si>
  <si>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</si>
  <si>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</si>
  <si>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</si>
  <si>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</si>
  <si>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</si>
  <si>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</si>
  <si>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</si>
  <si>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</si>
  <si>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</si>
  <si>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</si>
  <si>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</si>
  <si>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</si>
  <si>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</si>
  <si>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</si>
  <si>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</si>
  <si>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</si>
  <si>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</si>
  <si>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</si>
  <si>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</si>
  <si>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</si>
  <si>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</si>
  <si>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</si>
  <si>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</si>
  <si>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</si>
  <si>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</si>
  <si>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</si>
  <si>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</si>
  <si>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</si>
  <si>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</si>
  <si>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</si>
  <si>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</si>
  <si>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</si>
  <si>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</si>
  <si>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</si>
  <si>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</si>
  <si>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</si>
  <si>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</si>
  <si>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</si>
  <si>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</si>
  <si>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</si>
  <si>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</si>
  <si>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守山市</t>
  </si>
  <si>
    <t>地方交付税種地</t>
    <rPh sb="0" eb="2">
      <t>チホウ</t>
    </rPh>
    <rPh sb="2" eb="5">
      <t>コウフゼイ</t>
    </rPh>
    <rPh sb="5" eb="6">
      <t>シュ</t>
    </rPh>
    <rPh sb="6" eb="7">
      <t>チ</t>
    </rPh>
    <phoneticPr fontId="3"/>
  </si>
  <si>
    <t>1-4</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</si>
  <si>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</si>
  <si>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</si>
  <si>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</si>
  <si>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</si>
  <si>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</si>
  <si>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</si>
  <si>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</si>
  <si>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</si>
  <si>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</si>
  <si>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</si>
  <si>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</si>
  <si>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</si>
  <si>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</si>
  <si>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</si>
  <si>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</si>
  <si>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</si>
  <si>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</si>
  <si>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</si>
  <si>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</si>
  <si>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</si>
  <si>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</si>
  <si>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4.3</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</si>
  <si>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</si>
  <si>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</si>
  <si>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</si>
  <si>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</si>
  <si>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</si>
  <si>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</si>
  <si>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</si>
  <si>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</si>
  <si>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</si>
  <si>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</si>
  <si>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</si>
  <si>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</si>
  <si>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</si>
  <si>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</si>
  <si>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</si>
  <si>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</si>
  <si>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</si>
  <si>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</si>
  <si>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</si>
  <si>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</si>
  <si>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</si>
  <si>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</si>
  <si>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</si>
  <si>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</si>
  <si>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</si>
  <si>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0.5</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</si>
  <si>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</si>
  <si>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</si>
  <si>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</si>
  <si>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</si>
  <si>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</si>
  <si>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</si>
  <si>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</si>
  <si>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</si>
  <si>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</si>
  <si>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</si>
  <si>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</si>
  <si>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</si>
  <si>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</si>
  <si>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</si>
  <si>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</si>
  <si>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</si>
  <si>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</si>
  <si>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</si>
  <si>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</si>
  <si>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</si>
  <si>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</si>
  <si>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</si>
  <si>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</si>
  <si>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</si>
  <si>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</si>
  <si>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</si>
  <si>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</si>
  <si>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</si>
  <si>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</si>
  <si>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</si>
  <si>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</si>
  <si>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</si>
  <si>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</si>
  <si>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</si>
  <si>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</si>
  <si>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</si>
  <si>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</si>
  <si>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</si>
  <si>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</si>
  <si>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</si>
  <si>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</si>
  <si>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</si>
  <si>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</si>
  <si>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</si>
  <si>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</si>
  <si>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</si>
  <si>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</si>
  <si>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</si>
  <si>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</si>
  <si>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</si>
  <si>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</si>
  <si>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</si>
  <si>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</si>
  <si>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</si>
  <si>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</si>
  <si>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</si>
  <si>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</si>
  <si>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</si>
  <si>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</si>
  <si>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</si>
  <si>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滋賀県守山市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</si>
  <si>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</si>
  <si>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</si>
  <si>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</si>
  <si>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</si>
  <si>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</si>
  <si>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</si>
  <si>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</si>
  <si>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</si>
  <si>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</si>
  <si>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</si>
  <si>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</si>
  <si>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</si>
  <si>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</si>
  <si>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</si>
  <si>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</si>
  <si>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</si>
  <si>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</si>
  <si>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</si>
  <si>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</si>
  <si>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</si>
  <si>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</si>
  <si>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</si>
  <si>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</si>
  <si>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</si>
  <si>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</si>
  <si>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</si>
  <si>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</si>
  <si>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</si>
  <si>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</si>
  <si>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</si>
  <si>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</si>
  <si>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</si>
  <si>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</si>
  <si>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</si>
  <si>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</si>
  <si>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</si>
  <si>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</si>
  <si>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</si>
  <si>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</si>
  <si>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</si>
  <si>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</si>
  <si>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</si>
  <si>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</si>
  <si>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</si>
  <si>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</si>
  <si>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</si>
  <si>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</si>
  <si>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</si>
  <si>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</si>
  <si>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</si>
  <si>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</si>
  <si>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</si>
  <si>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</si>
  <si>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</si>
  <si>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</si>
  <si>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</si>
  <si>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</si>
  <si>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</si>
  <si>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</si>
  <si>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</si>
  <si>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</si>
  <si>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</si>
  <si>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</si>
  <si>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</si>
  <si>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</si>
  <si>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</si>
  <si>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</si>
  <si>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</si>
  <si>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</si>
  <si>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</si>
  <si>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</si>
  <si>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</si>
  <si>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</si>
  <si>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</si>
  <si>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</si>
  <si>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</si>
  <si>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</si>
  <si>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</si>
  <si>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</si>
  <si>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</si>
  <si>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</si>
  <si>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</si>
  <si>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</si>
  <si>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</si>
  <si>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</si>
  <si>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</si>
  <si>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</si>
  <si>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</si>
  <si>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</si>
  <si>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</si>
  <si>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</si>
  <si>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</si>
  <si>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</si>
  <si>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</si>
  <si>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</si>
  <si>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</si>
  <si>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</si>
  <si>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</si>
  <si>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</si>
  <si>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</si>
  <si>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</si>
  <si>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</si>
  <si>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</si>
  <si>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</si>
  <si>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</si>
  <si>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</si>
  <si>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</si>
  <si>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</si>
  <si>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</si>
  <si>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</si>
  <si>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</si>
  <si>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</si>
  <si>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</si>
  <si>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</si>
  <si>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</si>
  <si>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</si>
  <si>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</si>
  <si>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</si>
  <si>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</si>
  <si>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</si>
  <si>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</si>
  <si>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</si>
  <si>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</si>
  <si>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</si>
  <si>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</si>
  <si>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</si>
  <si>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</si>
  <si>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</si>
  <si>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</si>
  <si>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</si>
  <si>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</si>
  <si>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</si>
  <si>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</si>
  <si>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</si>
  <si>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</si>
  <si>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</si>
  <si>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</si>
  <si>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</si>
  <si>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</si>
  <si>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</si>
  <si>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</si>
  <si>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</si>
  <si>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</si>
  <si>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</si>
  <si>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</si>
  <si>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</si>
  <si>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</si>
  <si>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滋賀県守山市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</si>
  <si>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</si>
  <si>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</si>
  <si>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</si>
  <si>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</si>
  <si>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</si>
  <si>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</si>
  <si>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</si>
  <si>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</si>
  <si>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</si>
  <si>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</si>
  <si>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</si>
  <si>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</si>
  <si>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</si>
  <si>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</si>
  <si>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</si>
  <si>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</si>
  <si>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</si>
  <si>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</si>
  <si>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</si>
  <si>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</si>
  <si>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土地取得特別会計</t>
  </si>
  <si>
    <t>育英奨学事業特別会計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</si>
  <si>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</si>
  <si>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</si>
  <si>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</si>
  <si>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</si>
  <si>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</si>
  <si>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</si>
  <si>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</si>
  <si>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</si>
  <si>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</si>
  <si>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</si>
  <si>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</si>
  <si>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</si>
  <si>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</si>
  <si>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</si>
  <si>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介護保険特別会計(介護保険事業)</t>
  </si>
  <si>
    <t>介護保険特別会計(介護サービス事業)</t>
  </si>
  <si>
    <t>後期高齢者医療事業特別会計</t>
  </si>
  <si>
    <t>水道事業会計</t>
  </si>
  <si>
    <t>法適用企業</t>
  </si>
  <si>
    <t>病院事業会計</t>
  </si>
  <si>
    <t>下水道事業特別会計</t>
  </si>
  <si>
    <t>法非適用企業</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</si>
  <si>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</si>
  <si>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</si>
  <si>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</si>
  <si>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</si>
  <si>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</si>
  <si>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</si>
  <si>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</si>
  <si>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</si>
  <si>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</si>
  <si>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</si>
  <si>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</si>
  <si>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</si>
  <si>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</si>
  <si>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</si>
  <si>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</si>
  <si>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</si>
  <si>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</si>
  <si>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</si>
  <si>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</si>
  <si>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</si>
  <si>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</si>
  <si>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</si>
  <si>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</si>
  <si>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</si>
  <si>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</si>
  <si>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</si>
  <si>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</si>
  <si>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</si>
  <si>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</si>
  <si>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</si>
  <si>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</si>
  <si>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</si>
  <si>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</si>
  <si>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</si>
  <si>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</si>
  <si>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</si>
  <si>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</si>
  <si>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</si>
  <si>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</si>
  <si>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</si>
  <si>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</si>
  <si>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</si>
  <si>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</si>
  <si>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</si>
  <si>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</si>
  <si>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</si>
  <si>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</si>
  <si>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</si>
  <si>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</si>
  <si>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</si>
  <si>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</si>
  <si>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</si>
  <si>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</si>
  <si>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</si>
  <si>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</si>
  <si>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</si>
  <si>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介護保険特別会計（介護サービス事業）</t>
  </si>
  <si>
    <t>将来負担比率（(Ｅ)－(Ｆ)）／（(Ｃ)－(Ｄ)）×１００</t>
    <rPh sb="0" eb="2">
      <t>ショウライ</t>
    </rPh>
    <rPh sb="2" eb="4">
      <t>フタン</t>
    </rPh>
    <rPh sb="4" eb="6">
      <t>ヒリツ</t>
    </rPh>
    <phoneticPr fontId="3"/>
  </si>
  <si>
    <t>水道事業会計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</si>
  <si>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</si>
  <si>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</si>
  <si>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</si>
  <si>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</si>
  <si>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</si>
  <si>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</si>
  <si>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</si>
  <si>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</si>
  <si>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</si>
  <si>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</si>
  <si>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</si>
  <si>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</si>
  <si>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</si>
  <si>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</si>
  <si>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</si>
  <si>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</si>
  <si>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</si>
  <si>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</si>
  <si>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</si>
  <si>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</si>
  <si>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</si>
  <si>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</si>
  <si>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</si>
  <si>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</si>
  <si>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</si>
  <si>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</si>
  <si>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</si>
  <si>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</si>
  <si>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</si>
  <si>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</si>
  <si>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</si>
  <si>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</si>
  <si>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</si>
  <si>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</si>
  <si>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</si>
  <si>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</si>
  <si>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</si>
  <si>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</si>
  <si>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</si>
  <si>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</si>
  <si>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</si>
  <si>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</si>
  <si>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</si>
  <si>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</si>
  <si>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</si>
  <si>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</si>
  <si>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</si>
  <si>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</si>
  <si>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</si>
  <si>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</si>
  <si>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</si>
  <si>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</si>
  <si>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</si>
  <si>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</si>
  <si>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</si>
  <si>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</si>
  <si>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</si>
  <si>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</si>
  <si>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</si>
  <si>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</si>
  <si>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</si>
  <si>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</si>
  <si>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</si>
  <si>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</si>
  <si>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</si>
  <si>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</si>
  <si>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</si>
  <si>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</si>
  <si>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</si>
  <si>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</si>
  <si>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</si>
  <si>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</si>
  <si>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</si>
  <si>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</si>
  <si>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</si>
  <si>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</si>
  <si>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</si>
  <si>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</si>
  <si>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</si>
  <si>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</si>
  <si>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</si>
  <si>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</si>
  <si>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0.51</t>
  </si>
  <si>
    <t>▲ 0.08</t>
  </si>
  <si>
    <t>水道事業会計</t>
  </si>
  <si>
    <t>一般会計</t>
  </si>
  <si>
    <t>下水道事業特別会計</t>
  </si>
  <si>
    <t>病院事業会計</t>
  </si>
  <si>
    <t>介護保険特別会計(介護保険事業)</t>
  </si>
  <si>
    <t>国民健康保険特別会計</t>
  </si>
  <si>
    <t>土地取得特別会計</t>
  </si>
  <si>
    <t>育英奨学事業特別会計</t>
  </si>
  <si>
    <t>その他会計（赤字）</t>
  </si>
  <si>
    <t>その他会計（黒字）</t>
  </si>
  <si>
    <t>湖南広域行政組合</t>
    <rPh sb="0" eb="2">
      <t>コナン</t>
    </rPh>
    <rPh sb="2" eb="4">
      <t>コウイキ</t>
    </rPh>
    <rPh sb="4" eb="6">
      <t>ギョウセイ</t>
    </rPh>
    <rPh sb="6" eb="8">
      <t>クミアイ</t>
    </rPh>
    <phoneticPr fontId="22"/>
  </si>
  <si>
    <t>滋賀県後期高齢者医療広域組合（一般会計）</t>
    <rPh sb="0" eb="3">
      <t>シガケン</t>
    </rPh>
    <rPh sb="3" eb="5">
      <t>コウキ</t>
    </rPh>
    <rPh sb="5" eb="8">
      <t>コウレイシャ</t>
    </rPh>
    <rPh sb="8" eb="10">
      <t>イリョウ</t>
    </rPh>
    <rPh sb="10" eb="12">
      <t>コウイキ</t>
    </rPh>
    <rPh sb="12" eb="14">
      <t>クミアイ</t>
    </rPh>
    <rPh sb="15" eb="17">
      <t>イッパン</t>
    </rPh>
    <rPh sb="17" eb="19">
      <t>カイケイ</t>
    </rPh>
    <phoneticPr fontId="22"/>
  </si>
  <si>
    <t>滋賀県後期高齢者医療広域組合（後期高齢者医療特別会計）</t>
    <rPh sb="0" eb="3">
      <t>シガケン</t>
    </rPh>
    <rPh sb="3" eb="5">
      <t>コウキ</t>
    </rPh>
    <rPh sb="5" eb="8">
      <t>コウレイシャ</t>
    </rPh>
    <rPh sb="8" eb="10">
      <t>イリョウ</t>
    </rPh>
    <rPh sb="10" eb="12">
      <t>コウイキ</t>
    </rPh>
    <rPh sb="12" eb="14">
      <t>クミアイ</t>
    </rPh>
    <rPh sb="15" eb="17">
      <t>コウキ</t>
    </rPh>
    <rPh sb="17" eb="20">
      <t>コウレイシャ</t>
    </rPh>
    <rPh sb="20" eb="22">
      <t>イリョウ</t>
    </rPh>
    <rPh sb="22" eb="24">
      <t>トクベツ</t>
    </rPh>
    <rPh sb="24" eb="26">
      <t>カイケイ</t>
    </rPh>
    <phoneticPr fontId="22"/>
  </si>
  <si>
    <t>守山野洲行政事務組合</t>
    <rPh sb="0" eb="2">
      <t>モリヤマ</t>
    </rPh>
    <rPh sb="2" eb="4">
      <t>ヤス</t>
    </rPh>
    <rPh sb="4" eb="6">
      <t>ギョウセイ</t>
    </rPh>
    <rPh sb="6" eb="8">
      <t>ジム</t>
    </rPh>
    <rPh sb="8" eb="10">
      <t>クミアイ</t>
    </rPh>
    <phoneticPr fontId="2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</si>
  <si>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2"/>
  </si>
  <si>
    <t>滋賀県市町村職員研修センター</t>
    <rPh sb="0" eb="3">
      <t>シガケン</t>
    </rPh>
    <rPh sb="3" eb="5">
      <t>シチョウ</t>
    </rPh>
    <rPh sb="5" eb="6">
      <t>ソン</t>
    </rPh>
    <rPh sb="6" eb="8">
      <t>ショクイン</t>
    </rPh>
    <rPh sb="8" eb="10">
      <t>ケンシュウ</t>
    </rPh>
    <phoneticPr fontId="24"/>
  </si>
  <si>
    <t>守山市土地開発公社</t>
    <rPh sb="0" eb="3">
      <t>モリヤマシ</t>
    </rPh>
    <rPh sb="3" eb="5">
      <t>トチ</t>
    </rPh>
    <rPh sb="5" eb="7">
      <t>カイハツ</t>
    </rPh>
    <rPh sb="7" eb="9">
      <t>コウシャ</t>
    </rPh>
    <phoneticPr fontId="24"/>
  </si>
  <si>
    <t>守山市文化体育振興事業団</t>
    <rPh sb="0" eb="3">
      <t>モリヤマシ</t>
    </rPh>
    <rPh sb="3" eb="5">
      <t>ブンカ</t>
    </rPh>
    <rPh sb="5" eb="7">
      <t>タイイク</t>
    </rPh>
    <rPh sb="7" eb="9">
      <t>シンコウ</t>
    </rPh>
    <rPh sb="9" eb="11">
      <t>ジギョウ</t>
    </rPh>
    <rPh sb="11" eb="12">
      <t>ダン</t>
    </rPh>
    <phoneticPr fontId="24"/>
  </si>
  <si>
    <t>守山野洲市民交流プラザ</t>
    <rPh sb="0" eb="2">
      <t>モリヤマ</t>
    </rPh>
    <rPh sb="2" eb="4">
      <t>ヤス</t>
    </rPh>
    <rPh sb="4" eb="6">
      <t>シミン</t>
    </rPh>
    <rPh sb="6" eb="8">
      <t>コウリュウ</t>
    </rPh>
    <phoneticPr fontId="24"/>
  </si>
  <si>
    <t>守山野洲勤労福祉サービスセンター</t>
    <rPh sb="0" eb="2">
      <t>モリヤマ</t>
    </rPh>
    <rPh sb="2" eb="4">
      <t>ヤス</t>
    </rPh>
    <rPh sb="4" eb="6">
      <t>キンロウ</t>
    </rPh>
    <rPh sb="6" eb="8">
      <t>フクシ</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</si>
  <si>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</si>
  <si>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</si>
  <si>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</si>
  <si>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</si>
  <si>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</si>
  <si>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</si>
  <si>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</si>
  <si>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</si>
  <si>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</si>
  <si>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</si>
  <si>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</si>
  <si>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将来負担比率と実質公債費比率ともに類似団体と比較して低い水準にある。ここ数年、平成元年から平成10年までに発行した起債の償還終了が多くあったことや借入利率の低下により公債費が減少していることが大きな要因となっている。
しかしながら、今後、大規模なの普通建設事業を進めていく予定であり、起債残高や元利償還金が上昇することが見込まれるため、適正な財政運営に努めていかなければならない。</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ヒク</t>
    </rPh>
    <rPh sb="28" eb="30">
      <t>スイジュン</t>
    </rPh>
    <rPh sb="36" eb="38">
      <t>スウネン</t>
    </rPh>
    <rPh sb="39" eb="41">
      <t>ヘイセイ</t>
    </rPh>
    <rPh sb="41" eb="43">
      <t>ガンネン</t>
    </rPh>
    <rPh sb="45" eb="47">
      <t>ヘイセイ</t>
    </rPh>
    <rPh sb="49" eb="50">
      <t>ネン</t>
    </rPh>
    <rPh sb="53" eb="55">
      <t>ハッコウ</t>
    </rPh>
    <rPh sb="57" eb="59">
      <t>キサイ</t>
    </rPh>
    <rPh sb="60" eb="62">
      <t>ショウカン</t>
    </rPh>
    <rPh sb="62" eb="64">
      <t>シュウリョウ</t>
    </rPh>
    <rPh sb="65" eb="66">
      <t>オオ</t>
    </rPh>
    <rPh sb="73" eb="75">
      <t>カリイレ</t>
    </rPh>
    <rPh sb="75" eb="77">
      <t>リリツ</t>
    </rPh>
    <rPh sb="78" eb="80">
      <t>テイカ</t>
    </rPh>
    <rPh sb="83" eb="85">
      <t>コウサイ</t>
    </rPh>
    <rPh sb="85" eb="86">
      <t>ヒ</t>
    </rPh>
    <rPh sb="87" eb="89">
      <t>ゲンショウ</t>
    </rPh>
    <rPh sb="96" eb="97">
      <t>オオ</t>
    </rPh>
    <rPh sb="99" eb="101">
      <t>ヨウイン</t>
    </rPh>
    <rPh sb="116" eb="118">
      <t>コンゴ</t>
    </rPh>
    <rPh sb="119" eb="122">
      <t>ダイキボ</t>
    </rPh>
    <rPh sb="124" eb="126">
      <t>フツウ</t>
    </rPh>
    <rPh sb="126" eb="128">
      <t>ケンセツ</t>
    </rPh>
    <rPh sb="128" eb="130">
      <t>ジギョウ</t>
    </rPh>
    <rPh sb="131" eb="132">
      <t>スス</t>
    </rPh>
    <rPh sb="136" eb="138">
      <t>ヨテイ</t>
    </rPh>
    <rPh sb="142" eb="144">
      <t>キサイ</t>
    </rPh>
    <rPh sb="144" eb="146">
      <t>ザンダカ</t>
    </rPh>
    <rPh sb="147" eb="149">
      <t>ガンリ</t>
    </rPh>
    <rPh sb="149" eb="152">
      <t>ショウカンキン</t>
    </rPh>
    <rPh sb="153" eb="155">
      <t>ジョウショウ</t>
    </rPh>
    <rPh sb="160" eb="162">
      <t>ミコ</t>
    </rPh>
    <rPh sb="168" eb="170">
      <t>テキセイ</t>
    </rPh>
    <rPh sb="171" eb="173">
      <t>ザイセイ</t>
    </rPh>
    <rPh sb="173" eb="175">
      <t>ウンエイ</t>
    </rPh>
    <rPh sb="176" eb="177">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</si>
</sst>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2"/>
      <color theme="1"/>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4"/>
      <color theme="1"/>
      <name val="+mn-cs"/>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27978548"/>
        <c:axId val="50480341"/>
      </c:lineChart>
      <c:catAx>
        <c:axId val="27978548"/>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0480341"/>
        <c:crosses val="autoZero"/>
        <c:auto val="1"/>
        <c:lblOffset val="100"/>
        <c:tickLblSkip val="1"/>
        <c:noMultiLvlLbl val="0"/>
      </c:catAx>
      <c:valAx>
        <c:axId val="50480341"/>
        <c:scaling>
          <c:orientation val="minMax"/>
          <c:max val="8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7978548"/>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1669886"/>
        <c:axId val="6237579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1669886"/>
        <c:axId val="62375791"/>
      </c:lineChart>
      <c:catAx>
        <c:axId val="51669886"/>
        <c:scaling>
          <c:orientation val="minMax"/>
        </c:scaling>
        <c:axPos val="b"/>
        <c:delete val="0"/>
        <c:numFmt formatCode="General" sourceLinked="1"/>
        <c:majorTickMark val="none"/>
        <c:minorTickMark val="none"/>
        <c:tickLblPos val="low"/>
        <c:spPr>
          <a:ln w="3175">
            <a:solidFill>
              <a:srgbClr val="000000"/>
            </a:solidFill>
            <a:prstDash val="solid"/>
          </a:ln>
        </c:spPr>
        <c:crossAx val="62375791"/>
        <c:crosses val="autoZero"/>
        <c:auto val="1"/>
        <c:lblOffset val="100"/>
        <c:tickLblSkip val="1"/>
        <c:noMultiLvlLbl val="0"/>
      </c:catAx>
      <c:valAx>
        <c:axId val="6237579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166988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育英奨学事業特別会計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介護保険特別会計(介護保険事業)</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24511208"/>
        <c:axId val="19274281"/>
      </c:barChart>
      <c:catAx>
        <c:axId val="24511208"/>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9274281"/>
        <c:crosses val="autoZero"/>
        <c:auto val="1"/>
        <c:lblOffset val="100"/>
        <c:tickLblSkip val="1"/>
        <c:noMultiLvlLbl val="0"/>
      </c:catAx>
      <c:valAx>
        <c:axId val="19274281"/>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4511208"/>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9250802"/>
        <c:axId val="17712899"/>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9250802"/>
        <c:axId val="17712899"/>
      </c:lineChart>
      <c:catAx>
        <c:axId val="3925080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7712899"/>
        <c:crosses val="autoZero"/>
        <c:auto val="1"/>
        <c:lblOffset val="100"/>
        <c:tickLblSkip val="1"/>
        <c:noMultiLvlLbl val="0"/>
      </c:catAx>
      <c:valAx>
        <c:axId val="1771289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925080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5198364"/>
        <c:axId val="2545868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5198364"/>
        <c:axId val="25458685"/>
      </c:lineChart>
      <c:catAx>
        <c:axId val="2519836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5458685"/>
        <c:crosses val="autoZero"/>
        <c:auto val="1"/>
        <c:lblOffset val="100"/>
        <c:tickLblSkip val="1"/>
        <c:noMultiLvlLbl val="0"/>
      </c:catAx>
      <c:valAx>
        <c:axId val="2545868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5198364"/>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7801574"/>
        <c:axId val="48887575"/>
      </c:scatterChart>
      <c:valAx>
        <c:axId val="27801574"/>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8887575"/>
        <c:crosses val="autoZero"/>
        <c:crossBetween val="midCat"/>
        <c:dispUnits/>
      </c:valAx>
      <c:valAx>
        <c:axId val="48887575"/>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7801574"/>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37334992"/>
        <c:axId val="470609"/>
      </c:scatterChart>
      <c:valAx>
        <c:axId val="37334992"/>
        <c:scaling>
          <c:orientation val="minMax"/>
          <c:max val="11.4"/>
          <c:min val="7.6"/>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70609"/>
        <c:crosses val="autoZero"/>
        <c:crossBetween val="midCat"/>
        <c:dispUnits/>
      </c:valAx>
      <c:valAx>
        <c:axId val="470609"/>
        <c:scaling>
          <c:orientation val="minMax"/>
          <c:max val="75"/>
          <c:min val="33"/>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7334992"/>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年度については、小学校建設事業債や道路建設事業債等の償還が終了したこと等により、元利及び準元利償還金が減少（△</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百万円）となったものの、減税補てん債の算入終了等により元利償還金等に係る交付税算入額が減少（△</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百万円）したこと等から、単年度実質公債比率は上昇した。ただし、実質公債費比率は３ヵ年平均で算出することから、平成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年度比率</a:t>
          </a:r>
          <a:r>
            <a:rPr kumimoji="1" lang="en-US" altLang="ja-JP" sz="1400">
              <a:latin typeface="ＭＳ ゴシック" pitchFamily="49" charset="-128"/>
              <a:ea typeface="ＭＳ ゴシック" pitchFamily="49" charset="-128"/>
            </a:rPr>
            <a:t>8.33</a:t>
          </a:r>
          <a:r>
            <a:rPr kumimoji="1" lang="ja-JP" altLang="en-US" sz="1400">
              <a:latin typeface="ＭＳ ゴシック" pitchFamily="49" charset="-128"/>
              <a:ea typeface="ＭＳ ゴシック" pitchFamily="49" charset="-128"/>
            </a:rPr>
            <a:t>が算出の対象外となったため、昨年度よりも</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ポイント下がることとなった。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年度は、昨年度に比して、下水道事業における地方債残高の減少等による公営企業債等繰入見込額の減少（△</a:t>
          </a:r>
          <a:r>
            <a:rPr kumimoji="1" lang="en-US" altLang="ja-JP" sz="1300">
              <a:latin typeface="ＭＳ ゴシック" pitchFamily="49" charset="-128"/>
              <a:ea typeface="ＭＳ ゴシック" pitchFamily="49" charset="-128"/>
            </a:rPr>
            <a:t>227</a:t>
          </a:r>
          <a:r>
            <a:rPr kumimoji="1" lang="ja-JP" altLang="en-US" sz="1300">
              <a:latin typeface="ＭＳ ゴシック" pitchFamily="49" charset="-128"/>
              <a:ea typeface="ＭＳ ゴシック" pitchFamily="49" charset="-128"/>
            </a:rPr>
            <a:t>百万円）や、一部事務組合における地方債残高の減少による組合負担等見込額が減少（△</a:t>
          </a:r>
          <a:r>
            <a:rPr kumimoji="1" lang="en-US" altLang="ja-JP" sz="1300">
              <a:latin typeface="ＭＳ ゴシック" pitchFamily="49" charset="-128"/>
              <a:ea typeface="ＭＳ ゴシック" pitchFamily="49" charset="-128"/>
            </a:rPr>
            <a:t>187</a:t>
          </a:r>
          <a:r>
            <a:rPr kumimoji="1" lang="ja-JP" altLang="en-US" sz="1300">
              <a:latin typeface="ＭＳ ゴシック" pitchFamily="49" charset="-128"/>
              <a:ea typeface="ＭＳ ゴシック" pitchFamily="49" charset="-128"/>
            </a:rPr>
            <a:t>百万円）となったものの、守山中学校改築事業の実施等により地方債の現在高が増加（</a:t>
          </a:r>
          <a:r>
            <a:rPr kumimoji="1" lang="en-US" altLang="ja-JP" sz="1300">
              <a:latin typeface="ＭＳ ゴシック" pitchFamily="49" charset="-128"/>
              <a:ea typeface="ＭＳ ゴシック" pitchFamily="49" charset="-128"/>
            </a:rPr>
            <a:t>1,288</a:t>
          </a:r>
          <a:r>
            <a:rPr kumimoji="1" lang="ja-JP" altLang="en-US" sz="1300">
              <a:latin typeface="ＭＳ ゴシック" pitchFamily="49" charset="-128"/>
              <a:ea typeface="ＭＳ ゴシック" pitchFamily="49" charset="-128"/>
            </a:rPr>
            <a:t>百万円）したことや、伊勢遺跡整備事業をはじめとする土地開発公社取得用地の増による設立法人の負債額等負担見込額が増加（</a:t>
          </a:r>
          <a:r>
            <a:rPr kumimoji="1" lang="en-US" altLang="ja-JP" sz="1300">
              <a:latin typeface="ＭＳ ゴシック" pitchFamily="49" charset="-128"/>
              <a:ea typeface="ＭＳ ゴシック" pitchFamily="49" charset="-128"/>
            </a:rPr>
            <a:t>186</a:t>
          </a:r>
          <a:r>
            <a:rPr kumimoji="1" lang="ja-JP" altLang="en-US" sz="1300">
              <a:latin typeface="ＭＳ ゴシック" pitchFamily="49" charset="-128"/>
              <a:ea typeface="ＭＳ ゴシック" pitchFamily="49" charset="-128"/>
            </a:rPr>
            <a:t>百万円）したこと、対象者の増等により退職手当負担見込額が増加（</a:t>
          </a:r>
          <a:r>
            <a:rPr kumimoji="1" lang="en-US" altLang="ja-JP" sz="1300">
              <a:latin typeface="ＭＳ ゴシック" pitchFamily="49" charset="-128"/>
              <a:ea typeface="ＭＳ ゴシック" pitchFamily="49" charset="-128"/>
            </a:rPr>
            <a:t>51</a:t>
          </a:r>
          <a:r>
            <a:rPr kumimoji="1" lang="ja-JP" altLang="en-US" sz="1300">
              <a:latin typeface="ＭＳ ゴシック" pitchFamily="49" charset="-128"/>
              <a:ea typeface="ＭＳ ゴシック" pitchFamily="49" charset="-128"/>
            </a:rPr>
            <a:t>百万円）したこと等の要因により、全体の将来負担額としては</a:t>
          </a:r>
          <a:r>
            <a:rPr kumimoji="1" lang="en-US" altLang="ja-JP" sz="1300">
              <a:latin typeface="ＭＳ ゴシック" pitchFamily="49" charset="-128"/>
              <a:ea typeface="ＭＳ ゴシック" pitchFamily="49" charset="-128"/>
            </a:rPr>
            <a:t>1,094</a:t>
          </a:r>
          <a:r>
            <a:rPr kumimoji="1" lang="ja-JP" altLang="en-US" sz="1300">
              <a:latin typeface="ＭＳ ゴシック" pitchFamily="49" charset="-128"/>
              <a:ea typeface="ＭＳ ゴシック" pitchFamily="49" charset="-128"/>
            </a:rPr>
            <a:t>百万円の増加となった。</a:t>
          </a:r>
        </a:p>
        <a:p>
          <a:r>
            <a:rPr kumimoji="1" lang="ja-JP" altLang="en-US" sz="1300">
              <a:latin typeface="ＭＳ ゴシック" pitchFamily="49" charset="-128"/>
              <a:ea typeface="ＭＳ ゴシック" pitchFamily="49" charset="-128"/>
            </a:rPr>
            <a:t> 　一方、充当可能財源等については、基金の積立て等の要因により、昨年度に比して</a:t>
          </a:r>
          <a:r>
            <a:rPr kumimoji="1" lang="en-US" altLang="ja-JP" sz="1300">
              <a:latin typeface="ＭＳ ゴシック" pitchFamily="49" charset="-128"/>
              <a:ea typeface="ＭＳ ゴシック" pitchFamily="49" charset="-128"/>
            </a:rPr>
            <a:t>1,046</a:t>
          </a:r>
          <a:r>
            <a:rPr kumimoji="1" lang="ja-JP" altLang="en-US" sz="1300">
              <a:latin typeface="ＭＳ ゴシック" pitchFamily="49" charset="-128"/>
              <a:ea typeface="ＭＳ ゴシック" pitchFamily="49" charset="-128"/>
            </a:rPr>
            <a:t>百万円の増加となったことにより、将来負担比率は、昨年度と同様に比率なしとなった。</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3" name="正方形/長方形 5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4" name="正方形/長方形 5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5" name="正方形/長方形 5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6" name="正方形/長方形 5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7" name="正方形/長方形 5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8" name="テキスト ボックス 5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9" name="正方形/長方形 58"/>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60" name="正方形/長方形 59"/>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61" name="正方形/長方形 60"/>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2" name="正方形/長方形 61"/>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3" name="正方形/長方形 62"/>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4" name="テキスト ボックス 63"/>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5" name="テキスト ボックス 64"/>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基準財政需要額において、社会福祉費や人口減少等特別対策事業費などが増加するものの、基準財政収入額において納税義務者の増による個人市民税や固定資産税が増加するとともに、地方消費税交付金が大幅に増加したことから、財政力指数は昨年度と同じ数値となった。</a:t>
          </a:r>
        </a:p>
        <a:p>
          <a:r>
            <a:rPr kumimoji="1" lang="ja-JP" altLang="en-US" sz="1300">
              <a:latin typeface="ＭＳ Ｐゴシック"/>
            </a:rPr>
            <a:t>　今後においても財政改革プログラムのもと、市税の収納率の向上、また使用料等をはじめとした受益者負担の見直しなどに取り組み、継続的に安定した財政運営に努める。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76200</xdr:rowOff>
    </xdr:from>
    <xdr:to>
      <xdr:col>8</xdr:col>
      <xdr:colOff>352425</xdr:colOff>
      <xdr:row>45</xdr:row>
      <xdr:rowOff>76200</xdr:rowOff>
    </xdr:to>
    <xdr:cxnSp macro="">
      <xdr:nvCxnSpPr>
        <xdr:cNvPr id="50" name="直線コネクタ 49"/>
        <xdr:cNvCxnSpPr/>
      </xdr:nvCxnSpPr>
      <xdr:spPr>
        <a:xfrm>
          <a:off x="762000"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104775</xdr:rowOff>
    </xdr:from>
    <xdr:ext cx="762000" cy="257175"/>
    <xdr:sp macro="" textlink="">
      <xdr:nvSpPr>
        <xdr:cNvPr id="51" name="テキスト ボックス 50"/>
        <xdr:cNvSpPr txBox="1"/>
      </xdr:nvSpPr>
      <xdr:spPr>
        <a:xfrm>
          <a:off x="0"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19050</xdr:rowOff>
    </xdr:from>
    <xdr:to>
      <xdr:col>8</xdr:col>
      <xdr:colOff>352425</xdr:colOff>
      <xdr:row>43</xdr:row>
      <xdr:rowOff>19050</xdr:rowOff>
    </xdr:to>
    <xdr:cxnSp macro="">
      <xdr:nvCxnSpPr>
        <xdr:cNvPr id="52" name="直線コネクタ 51"/>
        <xdr:cNvCxnSpPr/>
      </xdr:nvCxnSpPr>
      <xdr:spPr>
        <a:xfrm>
          <a:off x="762000"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47625</xdr:rowOff>
    </xdr:from>
    <xdr:ext cx="762000" cy="257175"/>
    <xdr:sp macro="" textlink="">
      <xdr:nvSpPr>
        <xdr:cNvPr id="53" name="テキスト ボックス 52"/>
        <xdr:cNvSpPr txBox="1"/>
      </xdr:nvSpPr>
      <xdr:spPr>
        <a:xfrm>
          <a:off x="0"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123825</xdr:rowOff>
    </xdr:from>
    <xdr:to>
      <xdr:col>8</xdr:col>
      <xdr:colOff>352425</xdr:colOff>
      <xdr:row>40</xdr:row>
      <xdr:rowOff>123825</xdr:rowOff>
    </xdr:to>
    <xdr:cxnSp macro="">
      <xdr:nvCxnSpPr>
        <xdr:cNvPr id="54" name="直線コネクタ 53"/>
        <xdr:cNvCxnSpPr/>
      </xdr:nvCxnSpPr>
      <xdr:spPr>
        <a:xfrm>
          <a:off x="762000"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7175"/>
    <xdr:sp macro="" textlink="">
      <xdr:nvSpPr>
        <xdr:cNvPr id="55" name="テキスト ボックス 54"/>
        <xdr:cNvSpPr txBox="1"/>
      </xdr:nvSpPr>
      <xdr:spPr>
        <a:xfrm>
          <a:off x="0"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66675</xdr:rowOff>
    </xdr:from>
    <xdr:to>
      <xdr:col>8</xdr:col>
      <xdr:colOff>352425</xdr:colOff>
      <xdr:row>38</xdr:row>
      <xdr:rowOff>66675</xdr:rowOff>
    </xdr:to>
    <xdr:cxnSp macro="">
      <xdr:nvCxnSpPr>
        <xdr:cNvPr id="56" name="直線コネクタ 55"/>
        <xdr:cNvCxnSpPr/>
      </xdr:nvCxnSpPr>
      <xdr:spPr>
        <a:xfrm>
          <a:off x="762000"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7175"/>
    <xdr:sp macro="" textlink="">
      <xdr:nvSpPr>
        <xdr:cNvPr id="57" name="テキスト ボックス 56"/>
        <xdr:cNvSpPr txBox="1"/>
      </xdr:nvSpPr>
      <xdr:spPr>
        <a:xfrm>
          <a:off x="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9525</xdr:rowOff>
    </xdr:from>
    <xdr:to>
      <xdr:col>8</xdr:col>
      <xdr:colOff>352425</xdr:colOff>
      <xdr:row>36</xdr:row>
      <xdr:rowOff>9525</xdr:rowOff>
    </xdr:to>
    <xdr:cxnSp macro="">
      <xdr:nvCxnSpPr>
        <xdr:cNvPr id="58" name="直線コネクタ 57"/>
        <xdr:cNvCxnSpPr/>
      </xdr:nvCxnSpPr>
      <xdr:spPr>
        <a:xfrm>
          <a:off x="762000"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38100</xdr:rowOff>
    </xdr:from>
    <xdr:ext cx="762000" cy="257175"/>
    <xdr:sp macro="" textlink="">
      <xdr:nvSpPr>
        <xdr:cNvPr id="59" name="テキスト ボックス 58"/>
        <xdr:cNvSpPr txBox="1"/>
      </xdr:nvSpPr>
      <xdr:spPr>
        <a:xfrm>
          <a:off x="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0" name="直線コネクタ 59"/>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1" name="テキスト ボックス 60"/>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2"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85725</xdr:rowOff>
    </xdr:from>
    <xdr:to>
      <xdr:col>7</xdr:col>
      <xdr:colOff>152400</xdr:colOff>
      <xdr:row>45</xdr:row>
      <xdr:rowOff>152400</xdr:rowOff>
    </xdr:to>
    <xdr:cxnSp macro="">
      <xdr:nvCxnSpPr>
        <xdr:cNvPr id="63" name="直線コネクタ 62"/>
        <xdr:cNvCxnSpPr/>
      </xdr:nvCxnSpPr>
      <xdr:spPr>
        <a:xfrm flipV="1">
          <a:off x="4953000" y="6257925"/>
          <a:ext cx="0" cy="16097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123825</xdr:rowOff>
    </xdr:from>
    <xdr:ext cx="762000" cy="257175"/>
    <xdr:sp macro="" textlink="">
      <xdr:nvSpPr>
        <xdr:cNvPr id="64" name="財政力最小値テキスト"/>
        <xdr:cNvSpPr txBox="1"/>
      </xdr:nvSpPr>
      <xdr:spPr>
        <a:xfrm>
          <a:off x="5038725" y="7839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66675</xdr:colOff>
      <xdr:row>45</xdr:row>
      <xdr:rowOff>152400</xdr:rowOff>
    </xdr:from>
    <xdr:to>
      <xdr:col>7</xdr:col>
      <xdr:colOff>238125</xdr:colOff>
      <xdr:row>45</xdr:row>
      <xdr:rowOff>152400</xdr:rowOff>
    </xdr:to>
    <xdr:cxnSp macro="">
      <xdr:nvCxnSpPr>
        <xdr:cNvPr id="65" name="直線コネクタ 64"/>
        <xdr:cNvCxnSpPr/>
      </xdr:nvCxnSpPr>
      <xdr:spPr>
        <a:xfrm>
          <a:off x="4867275" y="7867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0</xdr:rowOff>
    </xdr:from>
    <xdr:ext cx="762000" cy="257175"/>
    <xdr:sp macro="" textlink="">
      <xdr:nvSpPr>
        <xdr:cNvPr id="66" name="財政力最大値テキスト"/>
        <xdr:cNvSpPr txBox="1"/>
      </xdr:nvSpPr>
      <xdr:spPr>
        <a:xfrm>
          <a:off x="5038725" y="600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66675</xdr:colOff>
      <xdr:row>36</xdr:row>
      <xdr:rowOff>85725</xdr:rowOff>
    </xdr:from>
    <xdr:to>
      <xdr:col>7</xdr:col>
      <xdr:colOff>238125</xdr:colOff>
      <xdr:row>36</xdr:row>
      <xdr:rowOff>85725</xdr:rowOff>
    </xdr:to>
    <xdr:cxnSp macro="">
      <xdr:nvCxnSpPr>
        <xdr:cNvPr id="67" name="直線コネクタ 66"/>
        <xdr:cNvCxnSpPr/>
      </xdr:nvCxnSpPr>
      <xdr:spPr>
        <a:xfrm>
          <a:off x="4867275" y="6257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28575</xdr:rowOff>
    </xdr:from>
    <xdr:to>
      <xdr:col>7</xdr:col>
      <xdr:colOff>152400</xdr:colOff>
      <xdr:row>40</xdr:row>
      <xdr:rowOff>28575</xdr:rowOff>
    </xdr:to>
    <xdr:cxnSp macro="">
      <xdr:nvCxnSpPr>
        <xdr:cNvPr id="68" name="直線コネクタ 67"/>
        <xdr:cNvCxnSpPr/>
      </xdr:nvCxnSpPr>
      <xdr:spPr>
        <a:xfrm>
          <a:off x="4114800" y="68865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69" name="財政力平均値テキスト"/>
        <xdr:cNvSpPr txBox="1"/>
      </xdr:nvSpPr>
      <xdr:spPr>
        <a:xfrm>
          <a:off x="50387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47625</xdr:rowOff>
    </xdr:from>
    <xdr:to>
      <xdr:col>7</xdr:col>
      <xdr:colOff>200025</xdr:colOff>
      <xdr:row>41</xdr:row>
      <xdr:rowOff>142875</xdr:rowOff>
    </xdr:to>
    <xdr:sp macro="" textlink="">
      <xdr:nvSpPr>
        <xdr:cNvPr id="70" name="フローチャート : 判断 69"/>
        <xdr:cNvSpPr/>
      </xdr:nvSpPr>
      <xdr:spPr>
        <a:xfrm>
          <a:off x="4905375" y="707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28575</xdr:rowOff>
    </xdr:from>
    <xdr:to>
      <xdr:col>6</xdr:col>
      <xdr:colOff>0</xdr:colOff>
      <xdr:row>40</xdr:row>
      <xdr:rowOff>47625</xdr:rowOff>
    </xdr:to>
    <xdr:cxnSp macro="">
      <xdr:nvCxnSpPr>
        <xdr:cNvPr id="71" name="直線コネクタ 70"/>
        <xdr:cNvCxnSpPr/>
      </xdr:nvCxnSpPr>
      <xdr:spPr>
        <a:xfrm flipV="1">
          <a:off x="3228975" y="68865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76200</xdr:rowOff>
    </xdr:from>
    <xdr:to>
      <xdr:col>6</xdr:col>
      <xdr:colOff>47625</xdr:colOff>
      <xdr:row>43</xdr:row>
      <xdr:rowOff>9525</xdr:rowOff>
    </xdr:to>
    <xdr:sp macro="" textlink="">
      <xdr:nvSpPr>
        <xdr:cNvPr id="72" name="フローチャート : 判断 71"/>
        <xdr:cNvSpPr/>
      </xdr:nvSpPr>
      <xdr:spPr>
        <a:xfrm>
          <a:off x="4067175" y="7277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161925</xdr:rowOff>
    </xdr:from>
    <xdr:ext cx="733425" cy="257175"/>
    <xdr:sp macro="" textlink="">
      <xdr:nvSpPr>
        <xdr:cNvPr id="73" name="テキスト ボックス 72"/>
        <xdr:cNvSpPr txBox="1"/>
      </xdr:nvSpPr>
      <xdr:spPr>
        <a:xfrm>
          <a:off x="3733800" y="7362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47625</xdr:rowOff>
    </xdr:from>
    <xdr:to>
      <xdr:col>4</xdr:col>
      <xdr:colOff>485775</xdr:colOff>
      <xdr:row>40</xdr:row>
      <xdr:rowOff>47625</xdr:rowOff>
    </xdr:to>
    <xdr:cxnSp macro="">
      <xdr:nvCxnSpPr>
        <xdr:cNvPr id="74" name="直線コネクタ 73"/>
        <xdr:cNvCxnSpPr/>
      </xdr:nvCxnSpPr>
      <xdr:spPr>
        <a:xfrm>
          <a:off x="2333625" y="69056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76200</xdr:rowOff>
    </xdr:from>
    <xdr:to>
      <xdr:col>4</xdr:col>
      <xdr:colOff>533400</xdr:colOff>
      <xdr:row>43</xdr:row>
      <xdr:rowOff>9525</xdr:rowOff>
    </xdr:to>
    <xdr:sp macro="" textlink="">
      <xdr:nvSpPr>
        <xdr:cNvPr id="75" name="フローチャート : 判断 74"/>
        <xdr:cNvSpPr/>
      </xdr:nvSpPr>
      <xdr:spPr>
        <a:xfrm>
          <a:off x="3171825"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161925</xdr:rowOff>
    </xdr:from>
    <xdr:ext cx="762000" cy="257175"/>
    <xdr:sp macro="" textlink="">
      <xdr:nvSpPr>
        <xdr:cNvPr id="76" name="テキスト ボックス 75"/>
        <xdr:cNvSpPr txBox="1"/>
      </xdr:nvSpPr>
      <xdr:spPr>
        <a:xfrm>
          <a:off x="284797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9525</xdr:rowOff>
    </xdr:from>
    <xdr:to>
      <xdr:col>3</xdr:col>
      <xdr:colOff>276225</xdr:colOff>
      <xdr:row>40</xdr:row>
      <xdr:rowOff>47625</xdr:rowOff>
    </xdr:to>
    <xdr:cxnSp macro="">
      <xdr:nvCxnSpPr>
        <xdr:cNvPr id="77" name="直線コネクタ 76"/>
        <xdr:cNvCxnSpPr/>
      </xdr:nvCxnSpPr>
      <xdr:spPr>
        <a:xfrm>
          <a:off x="1447800" y="68675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76200</xdr:rowOff>
    </xdr:from>
    <xdr:to>
      <xdr:col>3</xdr:col>
      <xdr:colOff>333375</xdr:colOff>
      <xdr:row>43</xdr:row>
      <xdr:rowOff>9525</xdr:rowOff>
    </xdr:to>
    <xdr:sp macro="" textlink="">
      <xdr:nvSpPr>
        <xdr:cNvPr id="78" name="フローチャート : 判断 77"/>
        <xdr:cNvSpPr/>
      </xdr:nvSpPr>
      <xdr:spPr>
        <a:xfrm>
          <a:off x="2286000"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161925</xdr:rowOff>
    </xdr:from>
    <xdr:ext cx="762000" cy="257175"/>
    <xdr:sp macro="" textlink="">
      <xdr:nvSpPr>
        <xdr:cNvPr id="79" name="テキスト ボックス 78"/>
        <xdr:cNvSpPr txBox="1"/>
      </xdr:nvSpPr>
      <xdr:spPr>
        <a:xfrm>
          <a:off x="195262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38100</xdr:rowOff>
    </xdr:from>
    <xdr:to>
      <xdr:col>2</xdr:col>
      <xdr:colOff>123825</xdr:colOff>
      <xdr:row>42</xdr:row>
      <xdr:rowOff>133350</xdr:rowOff>
    </xdr:to>
    <xdr:sp macro="" textlink="">
      <xdr:nvSpPr>
        <xdr:cNvPr id="80" name="フローチャート : 判断 79"/>
        <xdr:cNvSpPr/>
      </xdr:nvSpPr>
      <xdr:spPr>
        <a:xfrm>
          <a:off x="1400175" y="7239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123825</xdr:rowOff>
    </xdr:from>
    <xdr:ext cx="762000" cy="257175"/>
    <xdr:sp macro="" textlink="">
      <xdr:nvSpPr>
        <xdr:cNvPr id="81" name="テキスト ボックス 80"/>
        <xdr:cNvSpPr txBox="1"/>
      </xdr:nvSpPr>
      <xdr:spPr>
        <a:xfrm>
          <a:off x="1066800"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2" name="テキスト ボックス 81"/>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3" name="テキスト ボックス 82"/>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4" name="テキスト ボックス 83"/>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5" name="テキスト ボックス 84"/>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6" name="テキスト ボックス 85"/>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39</xdr:row>
      <xdr:rowOff>142875</xdr:rowOff>
    </xdr:from>
    <xdr:to>
      <xdr:col>7</xdr:col>
      <xdr:colOff>200025</xdr:colOff>
      <xdr:row>40</xdr:row>
      <xdr:rowOff>76200</xdr:rowOff>
    </xdr:to>
    <xdr:sp macro="" textlink="">
      <xdr:nvSpPr>
        <xdr:cNvPr id="87" name="円/楕円 86"/>
        <xdr:cNvSpPr/>
      </xdr:nvSpPr>
      <xdr:spPr>
        <a:xfrm>
          <a:off x="4905375" y="682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38</xdr:row>
      <xdr:rowOff>161925</xdr:rowOff>
    </xdr:from>
    <xdr:ext cx="762000" cy="257175"/>
    <xdr:sp macro="" textlink="">
      <xdr:nvSpPr>
        <xdr:cNvPr id="88" name="財政力該当値テキスト"/>
        <xdr:cNvSpPr txBox="1"/>
      </xdr:nvSpPr>
      <xdr:spPr>
        <a:xfrm>
          <a:off x="50387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638175</xdr:colOff>
      <xdr:row>39</xdr:row>
      <xdr:rowOff>142875</xdr:rowOff>
    </xdr:from>
    <xdr:to>
      <xdr:col>6</xdr:col>
      <xdr:colOff>47625</xdr:colOff>
      <xdr:row>40</xdr:row>
      <xdr:rowOff>76200</xdr:rowOff>
    </xdr:to>
    <xdr:sp macro="" textlink="">
      <xdr:nvSpPr>
        <xdr:cNvPr id="89" name="円/楕円 88"/>
        <xdr:cNvSpPr/>
      </xdr:nvSpPr>
      <xdr:spPr>
        <a:xfrm>
          <a:off x="4067175" y="6829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85725</xdr:rowOff>
    </xdr:from>
    <xdr:ext cx="733425" cy="257175"/>
    <xdr:sp macro="" textlink="">
      <xdr:nvSpPr>
        <xdr:cNvPr id="90" name="テキスト ボックス 89"/>
        <xdr:cNvSpPr txBox="1"/>
      </xdr:nvSpPr>
      <xdr:spPr>
        <a:xfrm>
          <a:off x="3733800" y="660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428625</xdr:colOff>
      <xdr:row>39</xdr:row>
      <xdr:rowOff>171450</xdr:rowOff>
    </xdr:from>
    <xdr:to>
      <xdr:col>4</xdr:col>
      <xdr:colOff>533400</xdr:colOff>
      <xdr:row>40</xdr:row>
      <xdr:rowOff>95250</xdr:rowOff>
    </xdr:to>
    <xdr:sp macro="" textlink="">
      <xdr:nvSpPr>
        <xdr:cNvPr id="91" name="円/楕円 90"/>
        <xdr:cNvSpPr/>
      </xdr:nvSpPr>
      <xdr:spPr>
        <a:xfrm>
          <a:off x="3171825" y="6858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104775</xdr:rowOff>
    </xdr:from>
    <xdr:ext cx="762000" cy="257175"/>
    <xdr:sp macro="" textlink="">
      <xdr:nvSpPr>
        <xdr:cNvPr id="92" name="テキスト ボックス 91"/>
        <xdr:cNvSpPr txBox="1"/>
      </xdr:nvSpPr>
      <xdr:spPr>
        <a:xfrm>
          <a:off x="284797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171450</xdr:rowOff>
    </xdr:from>
    <xdr:to>
      <xdr:col>3</xdr:col>
      <xdr:colOff>333375</xdr:colOff>
      <xdr:row>40</xdr:row>
      <xdr:rowOff>95250</xdr:rowOff>
    </xdr:to>
    <xdr:sp macro="" textlink="">
      <xdr:nvSpPr>
        <xdr:cNvPr id="93" name="円/楕円 92"/>
        <xdr:cNvSpPr/>
      </xdr:nvSpPr>
      <xdr:spPr>
        <a:xfrm>
          <a:off x="2286000" y="6858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104775</xdr:rowOff>
    </xdr:from>
    <xdr:ext cx="762000" cy="257175"/>
    <xdr:sp macro="" textlink="">
      <xdr:nvSpPr>
        <xdr:cNvPr id="94" name="テキスト ボックス 93"/>
        <xdr:cNvSpPr txBox="1"/>
      </xdr:nvSpPr>
      <xdr:spPr>
        <a:xfrm>
          <a:off x="195262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28575</xdr:colOff>
      <xdr:row>39</xdr:row>
      <xdr:rowOff>123825</xdr:rowOff>
    </xdr:from>
    <xdr:to>
      <xdr:col>2</xdr:col>
      <xdr:colOff>123825</xdr:colOff>
      <xdr:row>40</xdr:row>
      <xdr:rowOff>57150</xdr:rowOff>
    </xdr:to>
    <xdr:sp macro="" textlink="">
      <xdr:nvSpPr>
        <xdr:cNvPr id="95" name="円/楕円 94"/>
        <xdr:cNvSpPr/>
      </xdr:nvSpPr>
      <xdr:spPr>
        <a:xfrm>
          <a:off x="1400175" y="6810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66675</xdr:rowOff>
    </xdr:from>
    <xdr:ext cx="762000" cy="257175"/>
    <xdr:sp macro="" textlink="">
      <xdr:nvSpPr>
        <xdr:cNvPr id="96" name="テキスト ボックス 95"/>
        <xdr:cNvSpPr txBox="1"/>
      </xdr:nvSpPr>
      <xdr:spPr>
        <a:xfrm>
          <a:off x="1066800"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7" name="正方形/長方形 96"/>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8" name="テキスト ボックス 97"/>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99" name="テキスト ボックス 98"/>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0" name="正方形/長方形 99"/>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1" name="正方形/長方形 100"/>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2" name="正方形/長方形 101"/>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 name="正方形/長方形 102"/>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4" name="正方形/長方形 103"/>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5" name="正方形/長方形 104"/>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6" name="正方形/長方形 105"/>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7" name="正方形/長方形 106"/>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8" name="正方形/長方形 107"/>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09" name="テキスト ボックス 108"/>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歳出において、子育て関係経費や障害者自立支援関係経費などの増があり扶助費が増加しているものの、歳入において、消費税率の引き上げに伴う地方消費税交付金の大幅な増があったため、昨年度よりも改善した。</a:t>
          </a:r>
        </a:p>
        <a:p>
          <a:r>
            <a:rPr kumimoji="1" lang="ja-JP" altLang="en-US" sz="1300">
              <a:latin typeface="ＭＳ Ｐゴシック"/>
            </a:rPr>
            <a:t>　引き続き、歳入においては自主財源の確保を行い、歳出においては事務事業の見直しを行うことにより経常経費の削減に努める。</a:t>
          </a:r>
        </a:p>
      </xdr:txBody>
    </xdr:sp>
    <xdr:clientData/>
  </xdr:twoCellAnchor>
  <xdr:oneCellAnchor>
    <xdr:from>
      <xdr:col>1</xdr:col>
      <xdr:colOff>38100</xdr:colOff>
      <xdr:row>54</xdr:row>
      <xdr:rowOff>142875</xdr:rowOff>
    </xdr:from>
    <xdr:ext cx="295275" cy="228600"/>
    <xdr:sp macro="" textlink="">
      <xdr:nvSpPr>
        <xdr:cNvPr id="110" name="テキスト ボックス 109"/>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1" name="直線コネクタ 110"/>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2" name="テキスト ボックス 111"/>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3" name="直線コネクタ 112"/>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4" name="テキスト ボックス 113"/>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5" name="直線コネクタ 114"/>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6" name="テキスト ボックス 115"/>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7" name="直線コネクタ 116"/>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18" name="テキスト ボックス 117"/>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19" name="直線コネクタ 118"/>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0" name="テキスト ボックス 119"/>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1" name="直線コネクタ 120"/>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2" name="テキスト ボックス 121"/>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3"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0</xdr:rowOff>
    </xdr:from>
    <xdr:to>
      <xdr:col>7</xdr:col>
      <xdr:colOff>152400</xdr:colOff>
      <xdr:row>66</xdr:row>
      <xdr:rowOff>133350</xdr:rowOff>
    </xdr:to>
    <xdr:cxnSp macro="">
      <xdr:nvCxnSpPr>
        <xdr:cNvPr id="124" name="直線コネクタ 123"/>
        <xdr:cNvCxnSpPr/>
      </xdr:nvCxnSpPr>
      <xdr:spPr>
        <a:xfrm flipV="1">
          <a:off x="4953000" y="10115550"/>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104775</xdr:rowOff>
    </xdr:from>
    <xdr:ext cx="762000" cy="257175"/>
    <xdr:sp macro="" textlink="">
      <xdr:nvSpPr>
        <xdr:cNvPr id="125" name="財政構造の弾力性最小値テキスト"/>
        <xdr:cNvSpPr txBox="1"/>
      </xdr:nvSpPr>
      <xdr:spPr>
        <a:xfrm>
          <a:off x="5038725" y="1142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66675</xdr:colOff>
      <xdr:row>66</xdr:row>
      <xdr:rowOff>133350</xdr:rowOff>
    </xdr:from>
    <xdr:to>
      <xdr:col>7</xdr:col>
      <xdr:colOff>238125</xdr:colOff>
      <xdr:row>66</xdr:row>
      <xdr:rowOff>133350</xdr:rowOff>
    </xdr:to>
    <xdr:cxnSp macro="">
      <xdr:nvCxnSpPr>
        <xdr:cNvPr id="126" name="直線コネクタ 125"/>
        <xdr:cNvCxnSpPr/>
      </xdr:nvCxnSpPr>
      <xdr:spPr>
        <a:xfrm>
          <a:off x="4867275" y="11449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85725</xdr:rowOff>
    </xdr:from>
    <xdr:ext cx="762000" cy="257175"/>
    <xdr:sp macro="" textlink="">
      <xdr:nvSpPr>
        <xdr:cNvPr id="127" name="財政構造の弾力性最大値テキスト"/>
        <xdr:cNvSpPr txBox="1"/>
      </xdr:nvSpPr>
      <xdr:spPr>
        <a:xfrm>
          <a:off x="503872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66675</xdr:colOff>
      <xdr:row>59</xdr:row>
      <xdr:rowOff>0</xdr:rowOff>
    </xdr:from>
    <xdr:to>
      <xdr:col>7</xdr:col>
      <xdr:colOff>238125</xdr:colOff>
      <xdr:row>59</xdr:row>
      <xdr:rowOff>0</xdr:rowOff>
    </xdr:to>
    <xdr:cxnSp macro="">
      <xdr:nvCxnSpPr>
        <xdr:cNvPr id="128" name="直線コネクタ 127"/>
        <xdr:cNvCxnSpPr/>
      </xdr:nvCxnSpPr>
      <xdr:spPr>
        <a:xfrm>
          <a:off x="486727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47625</xdr:rowOff>
    </xdr:from>
    <xdr:to>
      <xdr:col>7</xdr:col>
      <xdr:colOff>152400</xdr:colOff>
      <xdr:row>65</xdr:row>
      <xdr:rowOff>0</xdr:rowOff>
    </xdr:to>
    <xdr:cxnSp macro="">
      <xdr:nvCxnSpPr>
        <xdr:cNvPr id="129" name="直線コネクタ 128"/>
        <xdr:cNvCxnSpPr/>
      </xdr:nvCxnSpPr>
      <xdr:spPr>
        <a:xfrm flipV="1">
          <a:off x="4114800" y="11020425"/>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133350</xdr:rowOff>
    </xdr:from>
    <xdr:ext cx="762000" cy="257175"/>
    <xdr:sp macro="" textlink="">
      <xdr:nvSpPr>
        <xdr:cNvPr id="130" name="財政構造の弾力性平均値テキスト"/>
        <xdr:cNvSpPr txBox="1"/>
      </xdr:nvSpPr>
      <xdr:spPr>
        <a:xfrm>
          <a:off x="50387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123825</xdr:rowOff>
    </xdr:from>
    <xdr:to>
      <xdr:col>7</xdr:col>
      <xdr:colOff>200025</xdr:colOff>
      <xdr:row>64</xdr:row>
      <xdr:rowOff>47625</xdr:rowOff>
    </xdr:to>
    <xdr:sp macro="" textlink="">
      <xdr:nvSpPr>
        <xdr:cNvPr id="131" name="フローチャート : 判断 130"/>
        <xdr:cNvSpPr/>
      </xdr:nvSpPr>
      <xdr:spPr>
        <a:xfrm>
          <a:off x="4905375" y="10925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47625</xdr:rowOff>
    </xdr:from>
    <xdr:to>
      <xdr:col>6</xdr:col>
      <xdr:colOff>0</xdr:colOff>
      <xdr:row>65</xdr:row>
      <xdr:rowOff>0</xdr:rowOff>
    </xdr:to>
    <xdr:cxnSp macro="">
      <xdr:nvCxnSpPr>
        <xdr:cNvPr id="132" name="直線コネクタ 131"/>
        <xdr:cNvCxnSpPr/>
      </xdr:nvCxnSpPr>
      <xdr:spPr>
        <a:xfrm>
          <a:off x="3228975" y="110204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57150</xdr:rowOff>
    </xdr:from>
    <xdr:to>
      <xdr:col>6</xdr:col>
      <xdr:colOff>47625</xdr:colOff>
      <xdr:row>64</xdr:row>
      <xdr:rowOff>161925</xdr:rowOff>
    </xdr:to>
    <xdr:sp macro="" textlink="">
      <xdr:nvSpPr>
        <xdr:cNvPr id="133" name="フローチャート : 判断 132"/>
        <xdr:cNvSpPr/>
      </xdr:nvSpPr>
      <xdr:spPr>
        <a:xfrm>
          <a:off x="4067175" y="11029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171450</xdr:rowOff>
    </xdr:from>
    <xdr:ext cx="733425" cy="257175"/>
    <xdr:sp macro="" textlink="">
      <xdr:nvSpPr>
        <xdr:cNvPr id="134" name="テキスト ボックス 133"/>
        <xdr:cNvSpPr txBox="1"/>
      </xdr:nvSpPr>
      <xdr:spPr>
        <a:xfrm>
          <a:off x="3733800" y="10801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19050</xdr:rowOff>
    </xdr:from>
    <xdr:to>
      <xdr:col>4</xdr:col>
      <xdr:colOff>485775</xdr:colOff>
      <xdr:row>64</xdr:row>
      <xdr:rowOff>47625</xdr:rowOff>
    </xdr:to>
    <xdr:cxnSp macro="">
      <xdr:nvCxnSpPr>
        <xdr:cNvPr id="135" name="直線コネクタ 134"/>
        <xdr:cNvCxnSpPr/>
      </xdr:nvCxnSpPr>
      <xdr:spPr>
        <a:xfrm>
          <a:off x="2333625" y="109918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6" name="フローチャート : 判断 135"/>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104775</xdr:rowOff>
    </xdr:from>
    <xdr:ext cx="762000" cy="257175"/>
    <xdr:sp macro="" textlink="">
      <xdr:nvSpPr>
        <xdr:cNvPr id="137" name="テキスト ボックス 136"/>
        <xdr:cNvSpPr txBox="1"/>
      </xdr:nvSpPr>
      <xdr:spPr>
        <a:xfrm>
          <a:off x="284797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19050</xdr:rowOff>
    </xdr:from>
    <xdr:to>
      <xdr:col>3</xdr:col>
      <xdr:colOff>276225</xdr:colOff>
      <xdr:row>64</xdr:row>
      <xdr:rowOff>19050</xdr:rowOff>
    </xdr:to>
    <xdr:cxnSp macro="">
      <xdr:nvCxnSpPr>
        <xdr:cNvPr id="138" name="直線コネクタ 137"/>
        <xdr:cNvCxnSpPr/>
      </xdr:nvCxnSpPr>
      <xdr:spPr>
        <a:xfrm>
          <a:off x="1447800" y="108204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19050</xdr:rowOff>
    </xdr:from>
    <xdr:to>
      <xdr:col>3</xdr:col>
      <xdr:colOff>333375</xdr:colOff>
      <xdr:row>64</xdr:row>
      <xdr:rowOff>123825</xdr:rowOff>
    </xdr:to>
    <xdr:sp macro="" textlink="">
      <xdr:nvSpPr>
        <xdr:cNvPr id="139" name="フローチャート : 判断 138"/>
        <xdr:cNvSpPr/>
      </xdr:nvSpPr>
      <xdr:spPr>
        <a:xfrm>
          <a:off x="2286000" y="1099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104775</xdr:rowOff>
    </xdr:from>
    <xdr:ext cx="762000" cy="257175"/>
    <xdr:sp macro="" textlink="">
      <xdr:nvSpPr>
        <xdr:cNvPr id="140" name="テキスト ボックス 139"/>
        <xdr:cNvSpPr txBox="1"/>
      </xdr:nvSpPr>
      <xdr:spPr>
        <a:xfrm>
          <a:off x="1952625" y="1107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161925</xdr:rowOff>
    </xdr:from>
    <xdr:to>
      <xdr:col>2</xdr:col>
      <xdr:colOff>123825</xdr:colOff>
      <xdr:row>64</xdr:row>
      <xdr:rowOff>95250</xdr:rowOff>
    </xdr:to>
    <xdr:sp macro="" textlink="">
      <xdr:nvSpPr>
        <xdr:cNvPr id="141" name="フローチャート : 判断 140"/>
        <xdr:cNvSpPr/>
      </xdr:nvSpPr>
      <xdr:spPr>
        <a:xfrm>
          <a:off x="1400175" y="10963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76200</xdr:rowOff>
    </xdr:from>
    <xdr:ext cx="762000" cy="257175"/>
    <xdr:sp macro="" textlink="">
      <xdr:nvSpPr>
        <xdr:cNvPr id="142" name="テキスト ボックス 141"/>
        <xdr:cNvSpPr txBox="1"/>
      </xdr:nvSpPr>
      <xdr:spPr>
        <a:xfrm>
          <a:off x="1066800"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3" name="テキスト ボックス 142"/>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4" name="テキスト ボックス 143"/>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5" name="テキスト ボックス 144"/>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6" name="テキスト ボックス 145"/>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7" name="テキスト ボックス 146"/>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161925</xdr:rowOff>
    </xdr:from>
    <xdr:to>
      <xdr:col>7</xdr:col>
      <xdr:colOff>200025</xdr:colOff>
      <xdr:row>64</xdr:row>
      <xdr:rowOff>95250</xdr:rowOff>
    </xdr:to>
    <xdr:sp macro="" textlink="">
      <xdr:nvSpPr>
        <xdr:cNvPr id="148" name="円/楕円 147"/>
        <xdr:cNvSpPr/>
      </xdr:nvSpPr>
      <xdr:spPr>
        <a:xfrm>
          <a:off x="4905375" y="10963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133350</xdr:rowOff>
    </xdr:from>
    <xdr:ext cx="762000" cy="257175"/>
    <xdr:sp macro="" textlink="">
      <xdr:nvSpPr>
        <xdr:cNvPr id="149" name="財政構造の弾力性該当値テキスト"/>
        <xdr:cNvSpPr txBox="1"/>
      </xdr:nvSpPr>
      <xdr:spPr>
        <a:xfrm>
          <a:off x="5038725" y="1093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638175</xdr:colOff>
      <xdr:row>64</xdr:row>
      <xdr:rowOff>123825</xdr:rowOff>
    </xdr:from>
    <xdr:to>
      <xdr:col>6</xdr:col>
      <xdr:colOff>47625</xdr:colOff>
      <xdr:row>65</xdr:row>
      <xdr:rowOff>57150</xdr:rowOff>
    </xdr:to>
    <xdr:sp macro="" textlink="">
      <xdr:nvSpPr>
        <xdr:cNvPr id="150" name="円/楕円 149"/>
        <xdr:cNvSpPr/>
      </xdr:nvSpPr>
      <xdr:spPr>
        <a:xfrm>
          <a:off x="4067175" y="11096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38100</xdr:rowOff>
    </xdr:from>
    <xdr:ext cx="733425" cy="257175"/>
    <xdr:sp macro="" textlink="">
      <xdr:nvSpPr>
        <xdr:cNvPr id="151" name="テキスト ボックス 150"/>
        <xdr:cNvSpPr txBox="1"/>
      </xdr:nvSpPr>
      <xdr:spPr>
        <a:xfrm>
          <a:off x="3733800" y="11182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161925</xdr:rowOff>
    </xdr:from>
    <xdr:to>
      <xdr:col>4</xdr:col>
      <xdr:colOff>533400</xdr:colOff>
      <xdr:row>64</xdr:row>
      <xdr:rowOff>95250</xdr:rowOff>
    </xdr:to>
    <xdr:sp macro="" textlink="">
      <xdr:nvSpPr>
        <xdr:cNvPr id="152" name="円/楕円 151"/>
        <xdr:cNvSpPr/>
      </xdr:nvSpPr>
      <xdr:spPr>
        <a:xfrm>
          <a:off x="3171825" y="10963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53" name="テキスト ボックス 152"/>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133350</xdr:rowOff>
    </xdr:from>
    <xdr:to>
      <xdr:col>3</xdr:col>
      <xdr:colOff>333375</xdr:colOff>
      <xdr:row>64</xdr:row>
      <xdr:rowOff>66675</xdr:rowOff>
    </xdr:to>
    <xdr:sp macro="" textlink="">
      <xdr:nvSpPr>
        <xdr:cNvPr id="154" name="円/楕円 153"/>
        <xdr:cNvSpPr/>
      </xdr:nvSpPr>
      <xdr:spPr>
        <a:xfrm>
          <a:off x="2286000" y="10934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76200</xdr:rowOff>
    </xdr:from>
    <xdr:ext cx="762000" cy="257175"/>
    <xdr:sp macro="" textlink="">
      <xdr:nvSpPr>
        <xdr:cNvPr id="155" name="テキスト ボックス 154"/>
        <xdr:cNvSpPr txBox="1"/>
      </xdr:nvSpPr>
      <xdr:spPr>
        <a:xfrm>
          <a:off x="1952625"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142875</xdr:rowOff>
    </xdr:from>
    <xdr:to>
      <xdr:col>2</xdr:col>
      <xdr:colOff>123825</xdr:colOff>
      <xdr:row>63</xdr:row>
      <xdr:rowOff>66675</xdr:rowOff>
    </xdr:to>
    <xdr:sp macro="" textlink="">
      <xdr:nvSpPr>
        <xdr:cNvPr id="156" name="円/楕円 155"/>
        <xdr:cNvSpPr/>
      </xdr:nvSpPr>
      <xdr:spPr>
        <a:xfrm>
          <a:off x="1400175" y="10772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76200</xdr:rowOff>
    </xdr:from>
    <xdr:ext cx="762000" cy="257175"/>
    <xdr:sp macro="" textlink="">
      <xdr:nvSpPr>
        <xdr:cNvPr id="157" name="テキスト ボックス 156"/>
        <xdr:cNvSpPr txBox="1"/>
      </xdr:nvSpPr>
      <xdr:spPr>
        <a:xfrm>
          <a:off x="1066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58" name="正方形/長方形 157"/>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59" name="テキスト ボックス 158"/>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0" name="テキスト ボックス 159"/>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1" name="正方形/長方形 160"/>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2" name="正方形/長方形 161"/>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3" name="正方形/長方形 162"/>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4" name="正方形/長方形 163"/>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5" name="正方形/長方形 164"/>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6" name="正方形/長方形 165"/>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7" name="正方形/長方形 166"/>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68" name="正方形/長方形 167"/>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69" name="正方形/長方形 168"/>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0" name="テキスト ボックス 169"/>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件費において、人事院勧告に基づく給与の増があったものの、退職者数の減少による退職手当の減により総額としては下がっているが、物件費において、マイナンバーに対応するためのシステム改修経費や地方創生に関連した地域消費喚起事業などを実施したことにより増加しており、人口</a:t>
          </a:r>
          <a:r>
            <a:rPr kumimoji="1" lang="en-US" altLang="ja-JP" sz="1300">
              <a:latin typeface="ＭＳ Ｐゴシック"/>
            </a:rPr>
            <a:t>1</a:t>
          </a:r>
          <a:r>
            <a:rPr kumimoji="1" lang="ja-JP" altLang="en-US" sz="1300">
              <a:latin typeface="ＭＳ Ｐゴシック"/>
            </a:rPr>
            <a:t>人当たり人件費・物件費等決算額は前年度よりも増加している。</a:t>
          </a:r>
        </a:p>
      </xdr:txBody>
    </xdr:sp>
    <xdr:clientData/>
  </xdr:twoCellAnchor>
  <xdr:oneCellAnchor>
    <xdr:from>
      <xdr:col>1</xdr:col>
      <xdr:colOff>38100</xdr:colOff>
      <xdr:row>77</xdr:row>
      <xdr:rowOff>9525</xdr:rowOff>
    </xdr:from>
    <xdr:ext cx="352425" cy="228600"/>
    <xdr:sp macro="" textlink="">
      <xdr:nvSpPr>
        <xdr:cNvPr id="171" name="テキスト ボックス 170"/>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2" name="直線コネクタ 171"/>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3" name="テキスト ボックス 172"/>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4" name="直線コネクタ 173"/>
        <xdr:cNvCxnSpPr/>
      </xdr:nvCxnSpPr>
      <xdr:spPr>
        <a:xfrm>
          <a:off x="762000"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5" name="テキスト ボックス 174"/>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6" name="直線コネクタ 175"/>
        <xdr:cNvCxnSpPr/>
      </xdr:nvCxnSpPr>
      <xdr:spPr>
        <a:xfrm>
          <a:off x="762000"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7" name="テキスト ボックス 176"/>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78" name="直線コネクタ 177"/>
        <xdr:cNvCxnSpPr/>
      </xdr:nvCxnSpPr>
      <xdr:spPr>
        <a:xfrm>
          <a:off x="762000"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79" name="テキスト ボックス 178"/>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0" name="直線コネクタ 179"/>
        <xdr:cNvCxnSpPr/>
      </xdr:nvCxnSpPr>
      <xdr:spPr>
        <a:xfrm>
          <a:off x="762000"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1" name="テキスト ボックス 180"/>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2" name="直線コネクタ 181"/>
        <xdr:cNvCxnSpPr/>
      </xdr:nvCxnSpPr>
      <xdr:spPr>
        <a:xfrm>
          <a:off x="762000"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3" name="テキスト ボックス 182"/>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4" name="直線コネクタ 183"/>
        <xdr:cNvCxnSpPr/>
      </xdr:nvCxnSpPr>
      <xdr:spPr>
        <a:xfrm>
          <a:off x="762000"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5" name="テキスト ボックス 184"/>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123825</xdr:rowOff>
    </xdr:from>
    <xdr:to>
      <xdr:col>7</xdr:col>
      <xdr:colOff>152400</xdr:colOff>
      <xdr:row>89</xdr:row>
      <xdr:rowOff>57150</xdr:rowOff>
    </xdr:to>
    <xdr:cxnSp macro="">
      <xdr:nvCxnSpPr>
        <xdr:cNvPr id="189" name="直線コネクタ 188"/>
        <xdr:cNvCxnSpPr/>
      </xdr:nvCxnSpPr>
      <xdr:spPr>
        <a:xfrm flipV="1">
          <a:off x="4953000" y="138398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28575</xdr:rowOff>
    </xdr:from>
    <xdr:ext cx="762000" cy="257175"/>
    <xdr:sp macro="" textlink="">
      <xdr:nvSpPr>
        <xdr:cNvPr id="190" name="人件費・物件費等の状況最小値テキスト"/>
        <xdr:cNvSpPr txBox="1"/>
      </xdr:nvSpPr>
      <xdr:spPr>
        <a:xfrm>
          <a:off x="503872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66675</xdr:colOff>
      <xdr:row>89</xdr:row>
      <xdr:rowOff>57150</xdr:rowOff>
    </xdr:from>
    <xdr:to>
      <xdr:col>7</xdr:col>
      <xdr:colOff>238125</xdr:colOff>
      <xdr:row>89</xdr:row>
      <xdr:rowOff>57150</xdr:rowOff>
    </xdr:to>
    <xdr:cxnSp macro="">
      <xdr:nvCxnSpPr>
        <xdr:cNvPr id="191" name="直線コネクタ 190"/>
        <xdr:cNvCxnSpPr/>
      </xdr:nvCxnSpPr>
      <xdr:spPr>
        <a:xfrm>
          <a:off x="4867275" y="15316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38100</xdr:rowOff>
    </xdr:from>
    <xdr:ext cx="762000" cy="257175"/>
    <xdr:sp macro="" textlink="">
      <xdr:nvSpPr>
        <xdr:cNvPr id="192" name="人件費・物件費等の状況最大値テキスト"/>
        <xdr:cNvSpPr txBox="1"/>
      </xdr:nvSpPr>
      <xdr:spPr>
        <a:xfrm>
          <a:off x="5038725" y="1358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66675</xdr:colOff>
      <xdr:row>80</xdr:row>
      <xdr:rowOff>123825</xdr:rowOff>
    </xdr:from>
    <xdr:to>
      <xdr:col>7</xdr:col>
      <xdr:colOff>238125</xdr:colOff>
      <xdr:row>80</xdr:row>
      <xdr:rowOff>123825</xdr:rowOff>
    </xdr:to>
    <xdr:cxnSp macro="">
      <xdr:nvCxnSpPr>
        <xdr:cNvPr id="193" name="直線コネクタ 192"/>
        <xdr:cNvCxnSpPr/>
      </xdr:nvCxnSpPr>
      <xdr:spPr>
        <a:xfrm>
          <a:off x="4867275" y="13839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19050</xdr:rowOff>
    </xdr:from>
    <xdr:to>
      <xdr:col>7</xdr:col>
      <xdr:colOff>152400</xdr:colOff>
      <xdr:row>82</xdr:row>
      <xdr:rowOff>76200</xdr:rowOff>
    </xdr:to>
    <xdr:cxnSp macro="">
      <xdr:nvCxnSpPr>
        <xdr:cNvPr id="194" name="直線コネクタ 193"/>
        <xdr:cNvCxnSpPr/>
      </xdr:nvCxnSpPr>
      <xdr:spPr>
        <a:xfrm>
          <a:off x="4114800" y="14077950"/>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83</xdr:row>
      <xdr:rowOff>95250</xdr:rowOff>
    </xdr:from>
    <xdr:ext cx="762000" cy="257175"/>
    <xdr:sp macro="" textlink="">
      <xdr:nvSpPr>
        <xdr:cNvPr id="195" name="人件費・物件費等の状況平均値テキスト"/>
        <xdr:cNvSpPr txBox="1"/>
      </xdr:nvSpPr>
      <xdr:spPr>
        <a:xfrm>
          <a:off x="503872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123825</xdr:rowOff>
    </xdr:from>
    <xdr:to>
      <xdr:col>7</xdr:col>
      <xdr:colOff>200025</xdr:colOff>
      <xdr:row>84</xdr:row>
      <xdr:rowOff>57150</xdr:rowOff>
    </xdr:to>
    <xdr:sp macro="" textlink="">
      <xdr:nvSpPr>
        <xdr:cNvPr id="196" name="フローチャート : 判断 195"/>
        <xdr:cNvSpPr/>
      </xdr:nvSpPr>
      <xdr:spPr>
        <a:xfrm>
          <a:off x="4905375" y="14354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85725</xdr:rowOff>
    </xdr:from>
    <xdr:to>
      <xdr:col>6</xdr:col>
      <xdr:colOff>0</xdr:colOff>
      <xdr:row>82</xdr:row>
      <xdr:rowOff>19050</xdr:rowOff>
    </xdr:to>
    <xdr:cxnSp macro="">
      <xdr:nvCxnSpPr>
        <xdr:cNvPr id="197" name="直線コネクタ 196"/>
        <xdr:cNvCxnSpPr/>
      </xdr:nvCxnSpPr>
      <xdr:spPr>
        <a:xfrm>
          <a:off x="3228975" y="1397317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84</xdr:row>
      <xdr:rowOff>0</xdr:rowOff>
    </xdr:from>
    <xdr:to>
      <xdr:col>6</xdr:col>
      <xdr:colOff>47625</xdr:colOff>
      <xdr:row>84</xdr:row>
      <xdr:rowOff>104775</xdr:rowOff>
    </xdr:to>
    <xdr:sp macro="" textlink="">
      <xdr:nvSpPr>
        <xdr:cNvPr id="198" name="フローチャート : 判断 197"/>
        <xdr:cNvSpPr/>
      </xdr:nvSpPr>
      <xdr:spPr>
        <a:xfrm>
          <a:off x="4067175" y="1440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85725</xdr:rowOff>
    </xdr:from>
    <xdr:ext cx="733425" cy="257175"/>
    <xdr:sp macro="" textlink="">
      <xdr:nvSpPr>
        <xdr:cNvPr id="199" name="テキスト ボックス 198"/>
        <xdr:cNvSpPr txBox="1"/>
      </xdr:nvSpPr>
      <xdr:spPr>
        <a:xfrm>
          <a:off x="3733800" y="1448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85725</xdr:rowOff>
    </xdr:from>
    <xdr:to>
      <xdr:col>4</xdr:col>
      <xdr:colOff>485775</xdr:colOff>
      <xdr:row>81</xdr:row>
      <xdr:rowOff>114300</xdr:rowOff>
    </xdr:to>
    <xdr:cxnSp macro="">
      <xdr:nvCxnSpPr>
        <xdr:cNvPr id="200" name="直線コネクタ 199"/>
        <xdr:cNvCxnSpPr/>
      </xdr:nvCxnSpPr>
      <xdr:spPr>
        <a:xfrm flipV="1">
          <a:off x="2333625" y="139731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152400</xdr:rowOff>
    </xdr:from>
    <xdr:to>
      <xdr:col>4</xdr:col>
      <xdr:colOff>533400</xdr:colOff>
      <xdr:row>84</xdr:row>
      <xdr:rowOff>85725</xdr:rowOff>
    </xdr:to>
    <xdr:sp macro="" textlink="">
      <xdr:nvSpPr>
        <xdr:cNvPr id="201" name="フローチャート : 判断 200"/>
        <xdr:cNvSpPr/>
      </xdr:nvSpPr>
      <xdr:spPr>
        <a:xfrm>
          <a:off x="3171825" y="1438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84</xdr:row>
      <xdr:rowOff>76200</xdr:rowOff>
    </xdr:from>
    <xdr:ext cx="762000" cy="257175"/>
    <xdr:sp macro="" textlink="">
      <xdr:nvSpPr>
        <xdr:cNvPr id="202" name="テキスト ボックス 201"/>
        <xdr:cNvSpPr txBox="1"/>
      </xdr:nvSpPr>
      <xdr:spPr>
        <a:xfrm>
          <a:off x="2847975" y="1447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104775</xdr:rowOff>
    </xdr:from>
    <xdr:to>
      <xdr:col>3</xdr:col>
      <xdr:colOff>276225</xdr:colOff>
      <xdr:row>81</xdr:row>
      <xdr:rowOff>114300</xdr:rowOff>
    </xdr:to>
    <xdr:cxnSp macro="">
      <xdr:nvCxnSpPr>
        <xdr:cNvPr id="203" name="直線コネクタ 202"/>
        <xdr:cNvCxnSpPr/>
      </xdr:nvCxnSpPr>
      <xdr:spPr>
        <a:xfrm>
          <a:off x="1447800" y="139922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133350</xdr:rowOff>
    </xdr:from>
    <xdr:to>
      <xdr:col>3</xdr:col>
      <xdr:colOff>333375</xdr:colOff>
      <xdr:row>84</xdr:row>
      <xdr:rowOff>57150</xdr:rowOff>
    </xdr:to>
    <xdr:sp macro="" textlink="">
      <xdr:nvSpPr>
        <xdr:cNvPr id="204" name="フローチャート : 判断 203"/>
        <xdr:cNvSpPr/>
      </xdr:nvSpPr>
      <xdr:spPr>
        <a:xfrm>
          <a:off x="2286000" y="14363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84</xdr:row>
      <xdr:rowOff>47625</xdr:rowOff>
    </xdr:from>
    <xdr:ext cx="762000" cy="257175"/>
    <xdr:sp macro="" textlink="">
      <xdr:nvSpPr>
        <xdr:cNvPr id="205" name="テキスト ボックス 204"/>
        <xdr:cNvSpPr txBox="1"/>
      </xdr:nvSpPr>
      <xdr:spPr>
        <a:xfrm>
          <a:off x="1952625" y="1444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28575</xdr:colOff>
      <xdr:row>83</xdr:row>
      <xdr:rowOff>152400</xdr:rowOff>
    </xdr:from>
    <xdr:to>
      <xdr:col>2</xdr:col>
      <xdr:colOff>123825</xdr:colOff>
      <xdr:row>84</xdr:row>
      <xdr:rowOff>85725</xdr:rowOff>
    </xdr:to>
    <xdr:sp macro="" textlink="">
      <xdr:nvSpPr>
        <xdr:cNvPr id="206" name="フローチャート : 判断 205"/>
        <xdr:cNvSpPr/>
      </xdr:nvSpPr>
      <xdr:spPr>
        <a:xfrm>
          <a:off x="1400175" y="14382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66675</xdr:rowOff>
    </xdr:from>
    <xdr:ext cx="762000" cy="257175"/>
    <xdr:sp macro="" textlink="">
      <xdr:nvSpPr>
        <xdr:cNvPr id="207" name="テキスト ボックス 206"/>
        <xdr:cNvSpPr txBox="1"/>
      </xdr:nvSpPr>
      <xdr:spPr>
        <a:xfrm>
          <a:off x="1066800" y="1446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82</xdr:row>
      <xdr:rowOff>28575</xdr:rowOff>
    </xdr:from>
    <xdr:to>
      <xdr:col>7</xdr:col>
      <xdr:colOff>200025</xdr:colOff>
      <xdr:row>82</xdr:row>
      <xdr:rowOff>123825</xdr:rowOff>
    </xdr:to>
    <xdr:sp macro="" textlink="">
      <xdr:nvSpPr>
        <xdr:cNvPr id="213" name="円/楕円 212"/>
        <xdr:cNvSpPr/>
      </xdr:nvSpPr>
      <xdr:spPr>
        <a:xfrm>
          <a:off x="4905375" y="14087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38100</xdr:rowOff>
    </xdr:from>
    <xdr:ext cx="762000" cy="257175"/>
    <xdr:sp macro="" textlink="">
      <xdr:nvSpPr>
        <xdr:cNvPr id="214" name="人件費・物件費等の状況該当値テキスト"/>
        <xdr:cNvSpPr txBox="1"/>
      </xdr:nvSpPr>
      <xdr:spPr>
        <a:xfrm>
          <a:off x="50387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102,690</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142875</xdr:rowOff>
    </xdr:from>
    <xdr:to>
      <xdr:col>6</xdr:col>
      <xdr:colOff>47625</xdr:colOff>
      <xdr:row>82</xdr:row>
      <xdr:rowOff>66675</xdr:rowOff>
    </xdr:to>
    <xdr:sp macro="" textlink="">
      <xdr:nvSpPr>
        <xdr:cNvPr id="215" name="円/楕円 214"/>
        <xdr:cNvSpPr/>
      </xdr:nvSpPr>
      <xdr:spPr>
        <a:xfrm>
          <a:off x="4067175" y="140303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76200</xdr:rowOff>
    </xdr:from>
    <xdr:ext cx="733425" cy="257175"/>
    <xdr:sp macro="" textlink="">
      <xdr:nvSpPr>
        <xdr:cNvPr id="216" name="テキスト ボックス 215"/>
        <xdr:cNvSpPr txBox="1"/>
      </xdr:nvSpPr>
      <xdr:spPr>
        <a:xfrm>
          <a:off x="3733800" y="13792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99,341</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28575</xdr:rowOff>
    </xdr:from>
    <xdr:to>
      <xdr:col>4</xdr:col>
      <xdr:colOff>533400</xdr:colOff>
      <xdr:row>81</xdr:row>
      <xdr:rowOff>133350</xdr:rowOff>
    </xdr:to>
    <xdr:sp macro="" textlink="">
      <xdr:nvSpPr>
        <xdr:cNvPr id="217" name="円/楕円 216"/>
        <xdr:cNvSpPr/>
      </xdr:nvSpPr>
      <xdr:spPr>
        <a:xfrm>
          <a:off x="3171825" y="1391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142875</xdr:rowOff>
    </xdr:from>
    <xdr:ext cx="762000" cy="257175"/>
    <xdr:sp macro="" textlink="">
      <xdr:nvSpPr>
        <xdr:cNvPr id="218" name="テキスト ボックス 217"/>
        <xdr:cNvSpPr txBox="1"/>
      </xdr:nvSpPr>
      <xdr:spPr>
        <a:xfrm>
          <a:off x="2847975" y="1368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57150</xdr:rowOff>
    </xdr:from>
    <xdr:to>
      <xdr:col>3</xdr:col>
      <xdr:colOff>333375</xdr:colOff>
      <xdr:row>81</xdr:row>
      <xdr:rowOff>161925</xdr:rowOff>
    </xdr:to>
    <xdr:sp macro="" textlink="">
      <xdr:nvSpPr>
        <xdr:cNvPr id="219" name="円/楕円 218"/>
        <xdr:cNvSpPr/>
      </xdr:nvSpPr>
      <xdr:spPr>
        <a:xfrm>
          <a:off x="2286000" y="1394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0</xdr:rowOff>
    </xdr:from>
    <xdr:ext cx="762000" cy="257175"/>
    <xdr:sp macro="" textlink="">
      <xdr:nvSpPr>
        <xdr:cNvPr id="220" name="テキスト ボックス 219"/>
        <xdr:cNvSpPr txBox="1"/>
      </xdr:nvSpPr>
      <xdr:spPr>
        <a:xfrm>
          <a:off x="1952625" y="1371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94,897</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47625</xdr:rowOff>
    </xdr:from>
    <xdr:to>
      <xdr:col>2</xdr:col>
      <xdr:colOff>123825</xdr:colOff>
      <xdr:row>81</xdr:row>
      <xdr:rowOff>152400</xdr:rowOff>
    </xdr:to>
    <xdr:sp macro="" textlink="">
      <xdr:nvSpPr>
        <xdr:cNvPr id="221" name="円/楕円 220"/>
        <xdr:cNvSpPr/>
      </xdr:nvSpPr>
      <xdr:spPr>
        <a:xfrm>
          <a:off x="1400175" y="13935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161925</xdr:rowOff>
    </xdr:from>
    <xdr:ext cx="762000" cy="257175"/>
    <xdr:sp macro="" textlink="">
      <xdr:nvSpPr>
        <xdr:cNvPr id="222" name="テキスト ボックス 221"/>
        <xdr:cNvSpPr txBox="1"/>
      </xdr:nvSpPr>
      <xdr:spPr>
        <a:xfrm>
          <a:off x="1066800" y="1370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94,342</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400">
              <a:solidFill>
                <a:schemeClr val="dk1"/>
              </a:solidFill>
              <a:effectLst/>
              <a:latin typeface="+mn-lt"/>
              <a:ea typeface="+mn-ea"/>
              <a:cs typeface="+mn-cs"/>
            </a:rPr>
            <a:t>対前年度比で増加した要因は、昇給による職員の給料月額が増加（高卒</a:t>
          </a:r>
          <a:r>
            <a:rPr kumimoji="1" lang="en-US" altLang="ja-JP" sz="1400">
              <a:solidFill>
                <a:schemeClr val="dk1"/>
              </a:solidFill>
              <a:effectLst/>
              <a:latin typeface="+mn-lt"/>
              <a:ea typeface="+mn-ea"/>
              <a:cs typeface="+mn-cs"/>
            </a:rPr>
            <a:t>20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年）したことによるもの</a:t>
          </a:r>
          <a:r>
            <a:rPr kumimoji="1" lang="ja-JP" altLang="en-US" sz="1400">
              <a:solidFill>
                <a:schemeClr val="dk1"/>
              </a:solidFill>
              <a:effectLst/>
              <a:latin typeface="+mn-lt"/>
              <a:ea typeface="+mn-ea"/>
              <a:cs typeface="+mn-cs"/>
            </a:rPr>
            <a:t>である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今後においても、定員適正化計画などに基づき、人件費の適正運用に努める。</a:t>
          </a:r>
          <a:endParaRPr lang="ja-JP" altLang="ja-JP" sz="18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95250</xdr:rowOff>
    </xdr:from>
    <xdr:to>
      <xdr:col>24</xdr:col>
      <xdr:colOff>561975</xdr:colOff>
      <xdr:row>86</xdr:row>
      <xdr:rowOff>161925</xdr:rowOff>
    </xdr:to>
    <xdr:cxnSp macro="">
      <xdr:nvCxnSpPr>
        <xdr:cNvPr id="253" name="直線コネクタ 252"/>
        <xdr:cNvCxnSpPr/>
      </xdr:nvCxnSpPr>
      <xdr:spPr>
        <a:xfrm flipV="1">
          <a:off x="17021175" y="13811250"/>
          <a:ext cx="0" cy="1095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133350</xdr:rowOff>
    </xdr:from>
    <xdr:ext cx="762000" cy="257175"/>
    <xdr:sp macro="" textlink="">
      <xdr:nvSpPr>
        <xdr:cNvPr id="254" name="給与水準   （国との比較）最小値テキスト"/>
        <xdr:cNvSpPr txBox="1"/>
      </xdr:nvSpPr>
      <xdr:spPr>
        <a:xfrm>
          <a:off x="17106900" y="1487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86</xdr:row>
      <xdr:rowOff>161925</xdr:rowOff>
    </xdr:from>
    <xdr:to>
      <xdr:col>24</xdr:col>
      <xdr:colOff>647700</xdr:colOff>
      <xdr:row>86</xdr:row>
      <xdr:rowOff>161925</xdr:rowOff>
    </xdr:to>
    <xdr:cxnSp macro="">
      <xdr:nvCxnSpPr>
        <xdr:cNvPr id="255" name="直線コネクタ 254"/>
        <xdr:cNvCxnSpPr/>
      </xdr:nvCxnSpPr>
      <xdr:spPr>
        <a:xfrm>
          <a:off x="16925925" y="14906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9525</xdr:rowOff>
    </xdr:from>
    <xdr:ext cx="762000" cy="257175"/>
    <xdr:sp macro="" textlink="">
      <xdr:nvSpPr>
        <xdr:cNvPr id="256" name="給与水準   （国との比較）最大値テキスト"/>
        <xdr:cNvSpPr txBox="1"/>
      </xdr:nvSpPr>
      <xdr:spPr>
        <a:xfrm>
          <a:off x="17106900" y="1355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466725</xdr:colOff>
      <xdr:row>80</xdr:row>
      <xdr:rowOff>95250</xdr:rowOff>
    </xdr:from>
    <xdr:to>
      <xdr:col>24</xdr:col>
      <xdr:colOff>647700</xdr:colOff>
      <xdr:row>80</xdr:row>
      <xdr:rowOff>95250</xdr:rowOff>
    </xdr:to>
    <xdr:cxnSp macro="">
      <xdr:nvCxnSpPr>
        <xdr:cNvPr id="257" name="直線コネクタ 256"/>
        <xdr:cNvCxnSpPr/>
      </xdr:nvCxnSpPr>
      <xdr:spPr>
        <a:xfrm>
          <a:off x="16925925" y="1381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76200</xdr:rowOff>
    </xdr:from>
    <xdr:to>
      <xdr:col>24</xdr:col>
      <xdr:colOff>561975</xdr:colOff>
      <xdr:row>86</xdr:row>
      <xdr:rowOff>57150</xdr:rowOff>
    </xdr:to>
    <xdr:cxnSp macro="">
      <xdr:nvCxnSpPr>
        <xdr:cNvPr id="258" name="直線コネクタ 257"/>
        <xdr:cNvCxnSpPr/>
      </xdr:nvCxnSpPr>
      <xdr:spPr>
        <a:xfrm>
          <a:off x="16182975" y="14649450"/>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95250</xdr:rowOff>
    </xdr:from>
    <xdr:ext cx="762000" cy="257175"/>
    <xdr:sp macro="" textlink="">
      <xdr:nvSpPr>
        <xdr:cNvPr id="259" name="給与水準   （国との比較）平均値テキスト"/>
        <xdr:cNvSpPr txBox="1"/>
      </xdr:nvSpPr>
      <xdr:spPr>
        <a:xfrm>
          <a:off x="17106900" y="1415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85725</xdr:rowOff>
    </xdr:from>
    <xdr:to>
      <xdr:col>24</xdr:col>
      <xdr:colOff>609600</xdr:colOff>
      <xdr:row>84</xdr:row>
      <xdr:rowOff>9525</xdr:rowOff>
    </xdr:to>
    <xdr:sp macro="" textlink="">
      <xdr:nvSpPr>
        <xdr:cNvPr id="260" name="フローチャート : 判断 259"/>
        <xdr:cNvSpPr/>
      </xdr:nvSpPr>
      <xdr:spPr>
        <a:xfrm>
          <a:off x="16964025"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85</xdr:row>
      <xdr:rowOff>19050</xdr:rowOff>
    </xdr:from>
    <xdr:to>
      <xdr:col>23</xdr:col>
      <xdr:colOff>409575</xdr:colOff>
      <xdr:row>85</xdr:row>
      <xdr:rowOff>76200</xdr:rowOff>
    </xdr:to>
    <xdr:cxnSp macro="">
      <xdr:nvCxnSpPr>
        <xdr:cNvPr id="261" name="直線コネクタ 260"/>
        <xdr:cNvCxnSpPr/>
      </xdr:nvCxnSpPr>
      <xdr:spPr>
        <a:xfrm>
          <a:off x="15287625" y="145923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47625</xdr:rowOff>
    </xdr:from>
    <xdr:to>
      <xdr:col>23</xdr:col>
      <xdr:colOff>457200</xdr:colOff>
      <xdr:row>83</xdr:row>
      <xdr:rowOff>152400</xdr:rowOff>
    </xdr:to>
    <xdr:sp macro="" textlink="">
      <xdr:nvSpPr>
        <xdr:cNvPr id="262" name="フローチャート : 判断 261"/>
        <xdr:cNvSpPr/>
      </xdr:nvSpPr>
      <xdr:spPr>
        <a:xfrm>
          <a:off x="16125825"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161925</xdr:rowOff>
    </xdr:from>
    <xdr:ext cx="733425" cy="257175"/>
    <xdr:sp macro="" textlink="">
      <xdr:nvSpPr>
        <xdr:cNvPr id="263" name="テキスト ボックス 262"/>
        <xdr:cNvSpPr txBox="1"/>
      </xdr:nvSpPr>
      <xdr:spPr>
        <a:xfrm>
          <a:off x="15801975" y="1404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19050</xdr:rowOff>
    </xdr:from>
    <xdr:to>
      <xdr:col>22</xdr:col>
      <xdr:colOff>200025</xdr:colOff>
      <xdr:row>90</xdr:row>
      <xdr:rowOff>47625</xdr:rowOff>
    </xdr:to>
    <xdr:cxnSp macro="">
      <xdr:nvCxnSpPr>
        <xdr:cNvPr id="264" name="直線コネクタ 263"/>
        <xdr:cNvCxnSpPr/>
      </xdr:nvCxnSpPr>
      <xdr:spPr>
        <a:xfrm flipV="1">
          <a:off x="14401800" y="14592300"/>
          <a:ext cx="885825" cy="885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265" name="フローチャート : 判断 264"/>
        <xdr:cNvSpPr/>
      </xdr:nvSpPr>
      <xdr:spPr>
        <a:xfrm>
          <a:off x="15240000"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161925</xdr:rowOff>
    </xdr:from>
    <xdr:ext cx="762000" cy="257175"/>
    <xdr:sp macro="" textlink="">
      <xdr:nvSpPr>
        <xdr:cNvPr id="266" name="テキスト ボックス 265"/>
        <xdr:cNvSpPr txBox="1"/>
      </xdr:nvSpPr>
      <xdr:spPr>
        <a:xfrm>
          <a:off x="1490662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485775</xdr:colOff>
      <xdr:row>90</xdr:row>
      <xdr:rowOff>9525</xdr:rowOff>
    </xdr:from>
    <xdr:to>
      <xdr:col>21</xdr:col>
      <xdr:colOff>0</xdr:colOff>
      <xdr:row>90</xdr:row>
      <xdr:rowOff>47625</xdr:rowOff>
    </xdr:to>
    <xdr:cxnSp macro="">
      <xdr:nvCxnSpPr>
        <xdr:cNvPr id="267" name="直線コネクタ 266"/>
        <xdr:cNvCxnSpPr/>
      </xdr:nvCxnSpPr>
      <xdr:spPr>
        <a:xfrm>
          <a:off x="13515975" y="154400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95250</xdr:rowOff>
    </xdr:from>
    <xdr:to>
      <xdr:col>21</xdr:col>
      <xdr:colOff>47625</xdr:colOff>
      <xdr:row>89</xdr:row>
      <xdr:rowOff>28575</xdr:rowOff>
    </xdr:to>
    <xdr:sp macro="" textlink="">
      <xdr:nvSpPr>
        <xdr:cNvPr id="268" name="フローチャート : 判断 267"/>
        <xdr:cNvSpPr/>
      </xdr:nvSpPr>
      <xdr:spPr>
        <a:xfrm>
          <a:off x="14354175" y="15182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38100</xdr:rowOff>
    </xdr:from>
    <xdr:ext cx="762000" cy="257175"/>
    <xdr:sp macro="" textlink="">
      <xdr:nvSpPr>
        <xdr:cNvPr id="269" name="テキスト ボックス 268"/>
        <xdr:cNvSpPr txBox="1"/>
      </xdr:nvSpPr>
      <xdr:spPr>
        <a:xfrm>
          <a:off x="14020800" y="1495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95250</xdr:rowOff>
    </xdr:from>
    <xdr:to>
      <xdr:col>19</xdr:col>
      <xdr:colOff>533400</xdr:colOff>
      <xdr:row>89</xdr:row>
      <xdr:rowOff>28575</xdr:rowOff>
    </xdr:to>
    <xdr:sp macro="" textlink="">
      <xdr:nvSpPr>
        <xdr:cNvPr id="270" name="フローチャート : 判断 269"/>
        <xdr:cNvSpPr/>
      </xdr:nvSpPr>
      <xdr:spPr>
        <a:xfrm>
          <a:off x="13458825" y="15182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38100</xdr:rowOff>
    </xdr:from>
    <xdr:ext cx="762000" cy="257175"/>
    <xdr:sp macro="" textlink="">
      <xdr:nvSpPr>
        <xdr:cNvPr id="271" name="テキスト ボックス 270"/>
        <xdr:cNvSpPr txBox="1"/>
      </xdr:nvSpPr>
      <xdr:spPr>
        <a:xfrm>
          <a:off x="13134975" y="1495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86</xdr:row>
      <xdr:rowOff>9525</xdr:rowOff>
    </xdr:from>
    <xdr:to>
      <xdr:col>24</xdr:col>
      <xdr:colOff>609600</xdr:colOff>
      <xdr:row>86</xdr:row>
      <xdr:rowOff>104775</xdr:rowOff>
    </xdr:to>
    <xdr:sp macro="" textlink="">
      <xdr:nvSpPr>
        <xdr:cNvPr id="277" name="円/楕円 276"/>
        <xdr:cNvSpPr/>
      </xdr:nvSpPr>
      <xdr:spPr>
        <a:xfrm>
          <a:off x="16964025" y="14754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76200</xdr:rowOff>
    </xdr:from>
    <xdr:ext cx="762000" cy="257175"/>
    <xdr:sp macro="" textlink="">
      <xdr:nvSpPr>
        <xdr:cNvPr id="278" name="給与水準   （国との比較）該当値テキスト"/>
        <xdr:cNvSpPr txBox="1"/>
      </xdr:nvSpPr>
      <xdr:spPr>
        <a:xfrm>
          <a:off x="17106900" y="1464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28575</xdr:rowOff>
    </xdr:from>
    <xdr:to>
      <xdr:col>23</xdr:col>
      <xdr:colOff>457200</xdr:colOff>
      <xdr:row>85</xdr:row>
      <xdr:rowOff>123825</xdr:rowOff>
    </xdr:to>
    <xdr:sp macro="" textlink="">
      <xdr:nvSpPr>
        <xdr:cNvPr id="279" name="円/楕円 278"/>
        <xdr:cNvSpPr/>
      </xdr:nvSpPr>
      <xdr:spPr>
        <a:xfrm>
          <a:off x="16125825" y="14601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114300</xdr:rowOff>
    </xdr:from>
    <xdr:ext cx="733425" cy="257175"/>
    <xdr:sp macro="" textlink="">
      <xdr:nvSpPr>
        <xdr:cNvPr id="280" name="テキスト ボックス 279"/>
        <xdr:cNvSpPr txBox="1"/>
      </xdr:nvSpPr>
      <xdr:spPr>
        <a:xfrm>
          <a:off x="15801975" y="14687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142875</xdr:rowOff>
    </xdr:from>
    <xdr:to>
      <xdr:col>22</xdr:col>
      <xdr:colOff>257175</xdr:colOff>
      <xdr:row>85</xdr:row>
      <xdr:rowOff>66675</xdr:rowOff>
    </xdr:to>
    <xdr:sp macro="" textlink="">
      <xdr:nvSpPr>
        <xdr:cNvPr id="281" name="円/楕円 280"/>
        <xdr:cNvSpPr/>
      </xdr:nvSpPr>
      <xdr:spPr>
        <a:xfrm>
          <a:off x="15240000" y="14544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57150</xdr:rowOff>
    </xdr:from>
    <xdr:ext cx="762000" cy="257175"/>
    <xdr:sp macro="" textlink="">
      <xdr:nvSpPr>
        <xdr:cNvPr id="282" name="テキスト ボックス 281"/>
        <xdr:cNvSpPr txBox="1"/>
      </xdr:nvSpPr>
      <xdr:spPr>
        <a:xfrm>
          <a:off x="1490662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638175</xdr:colOff>
      <xdr:row>89</xdr:row>
      <xdr:rowOff>171450</xdr:rowOff>
    </xdr:from>
    <xdr:to>
      <xdr:col>21</xdr:col>
      <xdr:colOff>47625</xdr:colOff>
      <xdr:row>90</xdr:row>
      <xdr:rowOff>95250</xdr:rowOff>
    </xdr:to>
    <xdr:sp macro="" textlink="">
      <xdr:nvSpPr>
        <xdr:cNvPr id="283" name="円/楕円 282"/>
        <xdr:cNvSpPr/>
      </xdr:nvSpPr>
      <xdr:spPr>
        <a:xfrm>
          <a:off x="14354175" y="15430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85725</xdr:rowOff>
    </xdr:from>
    <xdr:ext cx="762000" cy="257175"/>
    <xdr:sp macro="" textlink="">
      <xdr:nvSpPr>
        <xdr:cNvPr id="284" name="テキスト ボックス 283"/>
        <xdr:cNvSpPr txBox="1"/>
      </xdr:nvSpPr>
      <xdr:spPr>
        <a:xfrm>
          <a:off x="14020800" y="15516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133350</xdr:rowOff>
    </xdr:from>
    <xdr:to>
      <xdr:col>19</xdr:col>
      <xdr:colOff>533400</xdr:colOff>
      <xdr:row>90</xdr:row>
      <xdr:rowOff>66675</xdr:rowOff>
    </xdr:to>
    <xdr:sp macro="" textlink="">
      <xdr:nvSpPr>
        <xdr:cNvPr id="285" name="円/楕円 284"/>
        <xdr:cNvSpPr/>
      </xdr:nvSpPr>
      <xdr:spPr>
        <a:xfrm>
          <a:off x="13458825" y="15392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47625</xdr:rowOff>
    </xdr:from>
    <xdr:ext cx="762000" cy="257175"/>
    <xdr:sp macro="" textlink="">
      <xdr:nvSpPr>
        <xdr:cNvPr id="286" name="テキスト ボックス 285"/>
        <xdr:cNvSpPr txBox="1"/>
      </xdr:nvSpPr>
      <xdr:spPr>
        <a:xfrm>
          <a:off x="13134975" y="1547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対前年度比で増加した主な要因は、待機児童対策として施設の増改築に伴い、幼児教育職を増員したことにより、増加することとなった。</a:t>
          </a:r>
          <a:r>
            <a:rPr kumimoji="1" lang="en-US" altLang="ja-JP" sz="1400">
              <a:solidFill>
                <a:schemeClr val="dk1"/>
              </a:solidFill>
              <a:effectLst/>
              <a:latin typeface="+mn-lt"/>
              <a:ea typeface="+mn-ea"/>
              <a:cs typeface="+mn-cs"/>
            </a:rPr>
            <a:t>H11</a:t>
          </a:r>
          <a:r>
            <a:rPr kumimoji="1" lang="ja-JP" altLang="ja-JP" sz="1400">
              <a:solidFill>
                <a:schemeClr val="dk1"/>
              </a:solidFill>
              <a:effectLst/>
              <a:latin typeface="+mn-lt"/>
              <a:ea typeface="+mn-ea"/>
              <a:cs typeface="+mn-cs"/>
            </a:rPr>
            <a:t>に第一次定員適正化計画を策定するなか、適正な職員管理に努めており、現在は第４次計画を実行している。</a:t>
          </a:r>
          <a:endParaRPr lang="ja-JP" altLang="ja-JP" sz="1800">
            <a:effectLst/>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3" name="直線コネクタ 302"/>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4" name="テキスト ボックス 303"/>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5" name="直線コネクタ 304"/>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6" name="テキスト ボックス 305"/>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7" name="直線コネクタ 306"/>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8" name="テキスト ボックス 307"/>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9" name="直線コネクタ 308"/>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10" name="テキスト ボックス 309"/>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11" name="直線コネクタ 310"/>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2" name="テキスト ボックス 311"/>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9525</xdr:rowOff>
    </xdr:from>
    <xdr:to>
      <xdr:col>24</xdr:col>
      <xdr:colOff>561975</xdr:colOff>
      <xdr:row>67</xdr:row>
      <xdr:rowOff>47625</xdr:rowOff>
    </xdr:to>
    <xdr:cxnSp macro="">
      <xdr:nvCxnSpPr>
        <xdr:cNvPr id="316" name="直線コネクタ 315"/>
        <xdr:cNvCxnSpPr/>
      </xdr:nvCxnSpPr>
      <xdr:spPr>
        <a:xfrm flipV="1">
          <a:off x="17021175" y="1012507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19050</xdr:rowOff>
    </xdr:from>
    <xdr:ext cx="762000" cy="257175"/>
    <xdr:sp macro="" textlink="">
      <xdr:nvSpPr>
        <xdr:cNvPr id="317" name="定員管理の状況最小値テキスト"/>
        <xdr:cNvSpPr txBox="1"/>
      </xdr:nvSpPr>
      <xdr:spPr>
        <a:xfrm>
          <a:off x="17106900" y="11506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466725</xdr:colOff>
      <xdr:row>67</xdr:row>
      <xdr:rowOff>47625</xdr:rowOff>
    </xdr:from>
    <xdr:to>
      <xdr:col>24</xdr:col>
      <xdr:colOff>647700</xdr:colOff>
      <xdr:row>67</xdr:row>
      <xdr:rowOff>47625</xdr:rowOff>
    </xdr:to>
    <xdr:cxnSp macro="">
      <xdr:nvCxnSpPr>
        <xdr:cNvPr id="318" name="直線コネクタ 317"/>
        <xdr:cNvCxnSpPr/>
      </xdr:nvCxnSpPr>
      <xdr:spPr>
        <a:xfrm>
          <a:off x="16925925" y="11534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95250</xdr:rowOff>
    </xdr:from>
    <xdr:ext cx="762000" cy="257175"/>
    <xdr:sp macro="" textlink="">
      <xdr:nvSpPr>
        <xdr:cNvPr id="319" name="定員管理の状況最大値テキスト"/>
        <xdr:cNvSpPr txBox="1"/>
      </xdr:nvSpPr>
      <xdr:spPr>
        <a:xfrm>
          <a:off x="17106900" y="986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466725</xdr:colOff>
      <xdr:row>59</xdr:row>
      <xdr:rowOff>9525</xdr:rowOff>
    </xdr:from>
    <xdr:to>
      <xdr:col>24</xdr:col>
      <xdr:colOff>647700</xdr:colOff>
      <xdr:row>59</xdr:row>
      <xdr:rowOff>9525</xdr:rowOff>
    </xdr:to>
    <xdr:cxnSp macro="">
      <xdr:nvCxnSpPr>
        <xdr:cNvPr id="320" name="直線コネクタ 319"/>
        <xdr:cNvCxnSpPr/>
      </xdr:nvCxnSpPr>
      <xdr:spPr>
        <a:xfrm>
          <a:off x="1692592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0</xdr:rowOff>
    </xdr:from>
    <xdr:to>
      <xdr:col>24</xdr:col>
      <xdr:colOff>561975</xdr:colOff>
      <xdr:row>60</xdr:row>
      <xdr:rowOff>9525</xdr:rowOff>
    </xdr:to>
    <xdr:cxnSp macro="">
      <xdr:nvCxnSpPr>
        <xdr:cNvPr id="321" name="直線コネクタ 320"/>
        <xdr:cNvCxnSpPr/>
      </xdr:nvCxnSpPr>
      <xdr:spPr>
        <a:xfrm>
          <a:off x="16182975" y="102870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76200</xdr:rowOff>
    </xdr:from>
    <xdr:ext cx="762000" cy="257175"/>
    <xdr:sp macro="" textlink="">
      <xdr:nvSpPr>
        <xdr:cNvPr id="322" name="定員管理の状況平均値テキスト"/>
        <xdr:cNvSpPr txBox="1"/>
      </xdr:nvSpPr>
      <xdr:spPr>
        <a:xfrm>
          <a:off x="17106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104775</xdr:rowOff>
    </xdr:from>
    <xdr:to>
      <xdr:col>24</xdr:col>
      <xdr:colOff>609600</xdr:colOff>
      <xdr:row>62</xdr:row>
      <xdr:rowOff>38100</xdr:rowOff>
    </xdr:to>
    <xdr:sp macro="" textlink="">
      <xdr:nvSpPr>
        <xdr:cNvPr id="323" name="フローチャート : 判断 322"/>
        <xdr:cNvSpPr/>
      </xdr:nvSpPr>
      <xdr:spPr>
        <a:xfrm>
          <a:off x="16964025" y="10563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59</xdr:row>
      <xdr:rowOff>152400</xdr:rowOff>
    </xdr:from>
    <xdr:to>
      <xdr:col>23</xdr:col>
      <xdr:colOff>409575</xdr:colOff>
      <xdr:row>60</xdr:row>
      <xdr:rowOff>0</xdr:rowOff>
    </xdr:to>
    <xdr:cxnSp macro="">
      <xdr:nvCxnSpPr>
        <xdr:cNvPr id="324" name="直線コネクタ 323"/>
        <xdr:cNvCxnSpPr/>
      </xdr:nvCxnSpPr>
      <xdr:spPr>
        <a:xfrm>
          <a:off x="15287625" y="102679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114300</xdr:rowOff>
    </xdr:from>
    <xdr:to>
      <xdr:col>23</xdr:col>
      <xdr:colOff>457200</xdr:colOff>
      <xdr:row>62</xdr:row>
      <xdr:rowOff>38100</xdr:rowOff>
    </xdr:to>
    <xdr:sp macro="" textlink="">
      <xdr:nvSpPr>
        <xdr:cNvPr id="325" name="フローチャート : 判断 324"/>
        <xdr:cNvSpPr/>
      </xdr:nvSpPr>
      <xdr:spPr>
        <a:xfrm>
          <a:off x="16125825" y="10572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28575</xdr:rowOff>
    </xdr:from>
    <xdr:ext cx="733425" cy="257175"/>
    <xdr:sp macro="" textlink="">
      <xdr:nvSpPr>
        <xdr:cNvPr id="326" name="テキスト ボックス 325"/>
        <xdr:cNvSpPr txBox="1"/>
      </xdr:nvSpPr>
      <xdr:spPr>
        <a:xfrm>
          <a:off x="15801975" y="1065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152400</xdr:rowOff>
    </xdr:from>
    <xdr:to>
      <xdr:col>22</xdr:col>
      <xdr:colOff>200025</xdr:colOff>
      <xdr:row>59</xdr:row>
      <xdr:rowOff>152400</xdr:rowOff>
    </xdr:to>
    <xdr:cxnSp macro="">
      <xdr:nvCxnSpPr>
        <xdr:cNvPr id="327" name="直線コネクタ 326"/>
        <xdr:cNvCxnSpPr/>
      </xdr:nvCxnSpPr>
      <xdr:spPr>
        <a:xfrm>
          <a:off x="14401800" y="102679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328" name="フローチャート : 判断 327"/>
        <xdr:cNvSpPr/>
      </xdr:nvSpPr>
      <xdr:spPr>
        <a:xfrm>
          <a:off x="15240000" y="10572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38100</xdr:rowOff>
    </xdr:from>
    <xdr:ext cx="762000" cy="257175"/>
    <xdr:sp macro="" textlink="">
      <xdr:nvSpPr>
        <xdr:cNvPr id="329" name="テキスト ボックス 328"/>
        <xdr:cNvSpPr txBox="1"/>
      </xdr:nvSpPr>
      <xdr:spPr>
        <a:xfrm>
          <a:off x="14906625"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485775</xdr:colOff>
      <xdr:row>59</xdr:row>
      <xdr:rowOff>152400</xdr:rowOff>
    </xdr:from>
    <xdr:to>
      <xdr:col>21</xdr:col>
      <xdr:colOff>0</xdr:colOff>
      <xdr:row>59</xdr:row>
      <xdr:rowOff>161925</xdr:rowOff>
    </xdr:to>
    <xdr:cxnSp macro="">
      <xdr:nvCxnSpPr>
        <xdr:cNvPr id="330" name="直線コネクタ 329"/>
        <xdr:cNvCxnSpPr/>
      </xdr:nvCxnSpPr>
      <xdr:spPr>
        <a:xfrm flipV="1">
          <a:off x="13515975" y="102679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133350</xdr:rowOff>
    </xdr:from>
    <xdr:to>
      <xdr:col>21</xdr:col>
      <xdr:colOff>47625</xdr:colOff>
      <xdr:row>62</xdr:row>
      <xdr:rowOff>66675</xdr:rowOff>
    </xdr:to>
    <xdr:sp macro="" textlink="">
      <xdr:nvSpPr>
        <xdr:cNvPr id="331" name="フローチャート : 判断 330"/>
        <xdr:cNvSpPr/>
      </xdr:nvSpPr>
      <xdr:spPr>
        <a:xfrm>
          <a:off x="14354175" y="10591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47625</xdr:rowOff>
    </xdr:from>
    <xdr:ext cx="762000" cy="257175"/>
    <xdr:sp macro="" textlink="">
      <xdr:nvSpPr>
        <xdr:cNvPr id="332" name="テキスト ボックス 331"/>
        <xdr:cNvSpPr txBox="1"/>
      </xdr:nvSpPr>
      <xdr:spPr>
        <a:xfrm>
          <a:off x="140208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161925</xdr:rowOff>
    </xdr:from>
    <xdr:to>
      <xdr:col>19</xdr:col>
      <xdr:colOff>533400</xdr:colOff>
      <xdr:row>62</xdr:row>
      <xdr:rowOff>85725</xdr:rowOff>
    </xdr:to>
    <xdr:sp macro="" textlink="">
      <xdr:nvSpPr>
        <xdr:cNvPr id="333" name="フローチャート : 判断 332"/>
        <xdr:cNvSpPr/>
      </xdr:nvSpPr>
      <xdr:spPr>
        <a:xfrm>
          <a:off x="13458825" y="1062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76200</xdr:rowOff>
    </xdr:from>
    <xdr:ext cx="762000" cy="257175"/>
    <xdr:sp macro="" textlink="">
      <xdr:nvSpPr>
        <xdr:cNvPr id="334" name="テキスト ボックス 333"/>
        <xdr:cNvSpPr txBox="1"/>
      </xdr:nvSpPr>
      <xdr:spPr>
        <a:xfrm>
          <a:off x="13134975"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7" name="テキスト ボックス 336"/>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59</xdr:row>
      <xdr:rowOff>133350</xdr:rowOff>
    </xdr:from>
    <xdr:to>
      <xdr:col>24</xdr:col>
      <xdr:colOff>609600</xdr:colOff>
      <xdr:row>60</xdr:row>
      <xdr:rowOff>57150</xdr:rowOff>
    </xdr:to>
    <xdr:sp macro="" textlink="">
      <xdr:nvSpPr>
        <xdr:cNvPr id="340" name="円/楕円 339"/>
        <xdr:cNvSpPr/>
      </xdr:nvSpPr>
      <xdr:spPr>
        <a:xfrm>
          <a:off x="16964025" y="1024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142875</xdr:rowOff>
    </xdr:from>
    <xdr:ext cx="762000" cy="257175"/>
    <xdr:sp macro="" textlink="">
      <xdr:nvSpPr>
        <xdr:cNvPr id="341" name="定員管理の状況該当値テキスト"/>
        <xdr:cNvSpPr txBox="1"/>
      </xdr:nvSpPr>
      <xdr:spPr>
        <a:xfrm>
          <a:off x="17106900" y="1008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23</xdr:col>
      <xdr:colOff>352425</xdr:colOff>
      <xdr:row>59</xdr:row>
      <xdr:rowOff>123825</xdr:rowOff>
    </xdr:from>
    <xdr:to>
      <xdr:col>23</xdr:col>
      <xdr:colOff>457200</xdr:colOff>
      <xdr:row>60</xdr:row>
      <xdr:rowOff>57150</xdr:rowOff>
    </xdr:to>
    <xdr:sp macro="" textlink="">
      <xdr:nvSpPr>
        <xdr:cNvPr id="342" name="円/楕円 341"/>
        <xdr:cNvSpPr/>
      </xdr:nvSpPr>
      <xdr:spPr>
        <a:xfrm>
          <a:off x="16125825" y="1023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66675</xdr:rowOff>
    </xdr:from>
    <xdr:ext cx="733425" cy="257175"/>
    <xdr:sp macro="" textlink="">
      <xdr:nvSpPr>
        <xdr:cNvPr id="343" name="テキスト ボックス 342"/>
        <xdr:cNvSpPr txBox="1"/>
      </xdr:nvSpPr>
      <xdr:spPr>
        <a:xfrm>
          <a:off x="15801975" y="1001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95250</xdr:rowOff>
    </xdr:from>
    <xdr:to>
      <xdr:col>22</xdr:col>
      <xdr:colOff>257175</xdr:colOff>
      <xdr:row>60</xdr:row>
      <xdr:rowOff>28575</xdr:rowOff>
    </xdr:to>
    <xdr:sp macro="" textlink="">
      <xdr:nvSpPr>
        <xdr:cNvPr id="344" name="円/楕円 343"/>
        <xdr:cNvSpPr/>
      </xdr:nvSpPr>
      <xdr:spPr>
        <a:xfrm>
          <a:off x="15240000" y="10210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38100</xdr:rowOff>
    </xdr:from>
    <xdr:ext cx="762000" cy="257175"/>
    <xdr:sp macro="" textlink="">
      <xdr:nvSpPr>
        <xdr:cNvPr id="345" name="テキスト ボックス 344"/>
        <xdr:cNvSpPr txBox="1"/>
      </xdr:nvSpPr>
      <xdr:spPr>
        <a:xfrm>
          <a:off x="14906625" y="998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20</xdr:col>
      <xdr:colOff>638175</xdr:colOff>
      <xdr:row>59</xdr:row>
      <xdr:rowOff>95250</xdr:rowOff>
    </xdr:from>
    <xdr:to>
      <xdr:col>21</xdr:col>
      <xdr:colOff>47625</xdr:colOff>
      <xdr:row>60</xdr:row>
      <xdr:rowOff>28575</xdr:rowOff>
    </xdr:to>
    <xdr:sp macro="" textlink="">
      <xdr:nvSpPr>
        <xdr:cNvPr id="346" name="円/楕円 345"/>
        <xdr:cNvSpPr/>
      </xdr:nvSpPr>
      <xdr:spPr>
        <a:xfrm>
          <a:off x="14354175" y="10210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38100</xdr:rowOff>
    </xdr:from>
    <xdr:ext cx="762000" cy="257175"/>
    <xdr:sp macro="" textlink="">
      <xdr:nvSpPr>
        <xdr:cNvPr id="347" name="テキスト ボックス 346"/>
        <xdr:cNvSpPr txBox="1"/>
      </xdr:nvSpPr>
      <xdr:spPr>
        <a:xfrm>
          <a:off x="14020800" y="998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428625</xdr:colOff>
      <xdr:row>59</xdr:row>
      <xdr:rowOff>114300</xdr:rowOff>
    </xdr:from>
    <xdr:to>
      <xdr:col>19</xdr:col>
      <xdr:colOff>533400</xdr:colOff>
      <xdr:row>60</xdr:row>
      <xdr:rowOff>38100</xdr:rowOff>
    </xdr:to>
    <xdr:sp macro="" textlink="">
      <xdr:nvSpPr>
        <xdr:cNvPr id="348" name="円/楕円 347"/>
        <xdr:cNvSpPr/>
      </xdr:nvSpPr>
      <xdr:spPr>
        <a:xfrm>
          <a:off x="13458825" y="1022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58</xdr:row>
      <xdr:rowOff>47625</xdr:rowOff>
    </xdr:from>
    <xdr:ext cx="762000" cy="257175"/>
    <xdr:sp macro="" textlink="">
      <xdr:nvSpPr>
        <xdr:cNvPr id="349" name="テキスト ボックス 348"/>
        <xdr:cNvSpPr txBox="1"/>
      </xdr:nvSpPr>
      <xdr:spPr>
        <a:xfrm>
          <a:off x="13134975"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1" name="テキスト ボックス 350"/>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1" name="正方形/長方形 360"/>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実質公債費比率は、財政改革プログラムに基づき、投資にかかる地方債の新規発行を必要最小限に留めるとともに、過去に発行した義務教育施設建設事業債や道路建設事業債等の償還終了があるため、公債費が低い水準にあり、</a:t>
          </a:r>
          <a:r>
            <a:rPr kumimoji="1" lang="en-US" altLang="ja-JP" sz="1300">
              <a:latin typeface="ＭＳ Ｐゴシック"/>
            </a:rPr>
            <a:t>6.0</a:t>
          </a:r>
          <a:r>
            <a:rPr kumimoji="1" lang="ja-JP" altLang="en-US" sz="1300">
              <a:latin typeface="ＭＳ Ｐゴシック"/>
            </a:rPr>
            <a:t>％と類似団体平均を下回っている状況である。</a:t>
          </a:r>
        </a:p>
        <a:p>
          <a:r>
            <a:rPr kumimoji="1" lang="ja-JP" altLang="en-US" sz="1300">
              <a:latin typeface="ＭＳ Ｐゴシック"/>
            </a:rPr>
            <a:t>　しかしながら、今後においては、環境施設の更新や大規模な公共施設整備が控えているため、引き続き財政改革プログラムのもと、地方債の適正な運用と将来の財政見通しを見据えた適切な財政運営に努める必要がある。</a:t>
          </a: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44</xdr:row>
      <xdr:rowOff>47625</xdr:rowOff>
    </xdr:from>
    <xdr:to>
      <xdr:col>26</xdr:col>
      <xdr:colOff>76200</xdr:colOff>
      <xdr:row>44</xdr:row>
      <xdr:rowOff>47625</xdr:rowOff>
    </xdr:to>
    <xdr:cxnSp macro="">
      <xdr:nvCxnSpPr>
        <xdr:cNvPr id="366" name="直線コネクタ 365"/>
        <xdr:cNvCxnSpPr/>
      </xdr:nvCxnSpPr>
      <xdr:spPr>
        <a:xfrm>
          <a:off x="12830175" y="75914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43</xdr:row>
      <xdr:rowOff>76200</xdr:rowOff>
    </xdr:from>
    <xdr:ext cx="762000" cy="257175"/>
    <xdr:sp macro="" textlink="">
      <xdr:nvSpPr>
        <xdr:cNvPr id="367" name="テキスト ボックス 366"/>
        <xdr:cNvSpPr txBox="1"/>
      </xdr:nvSpPr>
      <xdr:spPr>
        <a:xfrm>
          <a:off x="12068175"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8" name="直線コネクタ 367"/>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69" name="テキスト ボックス 368"/>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37</xdr:row>
      <xdr:rowOff>38100</xdr:rowOff>
    </xdr:from>
    <xdr:to>
      <xdr:col>26</xdr:col>
      <xdr:colOff>76200</xdr:colOff>
      <xdr:row>37</xdr:row>
      <xdr:rowOff>38100</xdr:rowOff>
    </xdr:to>
    <xdr:cxnSp macro="">
      <xdr:nvCxnSpPr>
        <xdr:cNvPr id="370" name="直線コネクタ 369"/>
        <xdr:cNvCxnSpPr/>
      </xdr:nvCxnSpPr>
      <xdr:spPr>
        <a:xfrm>
          <a:off x="12830175" y="63817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36</xdr:row>
      <xdr:rowOff>66675</xdr:rowOff>
    </xdr:from>
    <xdr:ext cx="762000" cy="257175"/>
    <xdr:sp macro="" textlink="">
      <xdr:nvSpPr>
        <xdr:cNvPr id="371" name="テキスト ボックス 370"/>
        <xdr:cNvSpPr txBox="1"/>
      </xdr:nvSpPr>
      <xdr:spPr>
        <a:xfrm>
          <a:off x="12068175"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38100</xdr:rowOff>
    </xdr:from>
    <xdr:to>
      <xdr:col>24</xdr:col>
      <xdr:colOff>561975</xdr:colOff>
      <xdr:row>43</xdr:row>
      <xdr:rowOff>57150</xdr:rowOff>
    </xdr:to>
    <xdr:cxnSp macro="">
      <xdr:nvCxnSpPr>
        <xdr:cNvPr id="374" name="直線コネクタ 373"/>
        <xdr:cNvCxnSpPr/>
      </xdr:nvCxnSpPr>
      <xdr:spPr>
        <a:xfrm flipV="1">
          <a:off x="17021175" y="6210300"/>
          <a:ext cx="0" cy="12192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28575</xdr:rowOff>
    </xdr:from>
    <xdr:ext cx="762000" cy="257175"/>
    <xdr:sp macro="" textlink="">
      <xdr:nvSpPr>
        <xdr:cNvPr id="375" name="公債費負担の状況最小値テキスト"/>
        <xdr:cNvSpPr txBox="1"/>
      </xdr:nvSpPr>
      <xdr:spPr>
        <a:xfrm>
          <a:off x="171069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466725</xdr:colOff>
      <xdr:row>43</xdr:row>
      <xdr:rowOff>57150</xdr:rowOff>
    </xdr:from>
    <xdr:to>
      <xdr:col>24</xdr:col>
      <xdr:colOff>647700</xdr:colOff>
      <xdr:row>43</xdr:row>
      <xdr:rowOff>57150</xdr:rowOff>
    </xdr:to>
    <xdr:cxnSp macro="">
      <xdr:nvCxnSpPr>
        <xdr:cNvPr id="376" name="直線コネクタ 375"/>
        <xdr:cNvCxnSpPr/>
      </xdr:nvCxnSpPr>
      <xdr:spPr>
        <a:xfrm>
          <a:off x="16925925" y="7429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123825</xdr:rowOff>
    </xdr:from>
    <xdr:ext cx="762000" cy="257175"/>
    <xdr:sp macro="" textlink="">
      <xdr:nvSpPr>
        <xdr:cNvPr id="377" name="公債費負担の状況最大値テキスト"/>
        <xdr:cNvSpPr txBox="1"/>
      </xdr:nvSpPr>
      <xdr:spPr>
        <a:xfrm>
          <a:off x="17106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466725</xdr:colOff>
      <xdr:row>36</xdr:row>
      <xdr:rowOff>38100</xdr:rowOff>
    </xdr:from>
    <xdr:to>
      <xdr:col>24</xdr:col>
      <xdr:colOff>647700</xdr:colOff>
      <xdr:row>36</xdr:row>
      <xdr:rowOff>38100</xdr:rowOff>
    </xdr:to>
    <xdr:cxnSp macro="">
      <xdr:nvCxnSpPr>
        <xdr:cNvPr id="378" name="直線コネクタ 377"/>
        <xdr:cNvCxnSpPr/>
      </xdr:nvCxnSpPr>
      <xdr:spPr>
        <a:xfrm>
          <a:off x="16925925" y="621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39</xdr:row>
      <xdr:rowOff>57150</xdr:rowOff>
    </xdr:from>
    <xdr:to>
      <xdr:col>24</xdr:col>
      <xdr:colOff>561975</xdr:colOff>
      <xdr:row>39</xdr:row>
      <xdr:rowOff>104775</xdr:rowOff>
    </xdr:to>
    <xdr:cxnSp macro="">
      <xdr:nvCxnSpPr>
        <xdr:cNvPr id="379" name="直線コネクタ 378"/>
        <xdr:cNvCxnSpPr/>
      </xdr:nvCxnSpPr>
      <xdr:spPr>
        <a:xfrm flipV="1">
          <a:off x="16182975" y="67437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85725</xdr:rowOff>
    </xdr:from>
    <xdr:ext cx="762000" cy="257175"/>
    <xdr:sp macro="" textlink="">
      <xdr:nvSpPr>
        <xdr:cNvPr id="380" name="公債費負担の状況平均値テキスト"/>
        <xdr:cNvSpPr txBox="1"/>
      </xdr:nvSpPr>
      <xdr:spPr>
        <a:xfrm>
          <a:off x="171069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114300</xdr:rowOff>
    </xdr:from>
    <xdr:to>
      <xdr:col>24</xdr:col>
      <xdr:colOff>609600</xdr:colOff>
      <xdr:row>40</xdr:row>
      <xdr:rowOff>47625</xdr:rowOff>
    </xdr:to>
    <xdr:sp macro="" textlink="">
      <xdr:nvSpPr>
        <xdr:cNvPr id="381" name="フローチャート : 判断 380"/>
        <xdr:cNvSpPr/>
      </xdr:nvSpPr>
      <xdr:spPr>
        <a:xfrm>
          <a:off x="16964025" y="6800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39</xdr:row>
      <xdr:rowOff>104775</xdr:rowOff>
    </xdr:from>
    <xdr:to>
      <xdr:col>23</xdr:col>
      <xdr:colOff>409575</xdr:colOff>
      <xdr:row>39</xdr:row>
      <xdr:rowOff>114300</xdr:rowOff>
    </xdr:to>
    <xdr:cxnSp macro="">
      <xdr:nvCxnSpPr>
        <xdr:cNvPr id="382" name="直線コネクタ 381"/>
        <xdr:cNvCxnSpPr/>
      </xdr:nvCxnSpPr>
      <xdr:spPr>
        <a:xfrm flipV="1">
          <a:off x="15287625" y="67913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40</xdr:row>
      <xdr:rowOff>0</xdr:rowOff>
    </xdr:from>
    <xdr:to>
      <xdr:col>23</xdr:col>
      <xdr:colOff>457200</xdr:colOff>
      <xdr:row>40</xdr:row>
      <xdr:rowOff>104775</xdr:rowOff>
    </xdr:to>
    <xdr:sp macro="" textlink="">
      <xdr:nvSpPr>
        <xdr:cNvPr id="383" name="フローチャート : 判断 382"/>
        <xdr:cNvSpPr/>
      </xdr:nvSpPr>
      <xdr:spPr>
        <a:xfrm>
          <a:off x="16125825" y="6858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85725</xdr:rowOff>
    </xdr:from>
    <xdr:ext cx="733425" cy="257175"/>
    <xdr:sp macro="" textlink="">
      <xdr:nvSpPr>
        <xdr:cNvPr id="384" name="テキスト ボックス 383"/>
        <xdr:cNvSpPr txBox="1"/>
      </xdr:nvSpPr>
      <xdr:spPr>
        <a:xfrm>
          <a:off x="15801975" y="694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114300</xdr:rowOff>
    </xdr:from>
    <xdr:to>
      <xdr:col>22</xdr:col>
      <xdr:colOff>200025</xdr:colOff>
      <xdr:row>39</xdr:row>
      <xdr:rowOff>152400</xdr:rowOff>
    </xdr:to>
    <xdr:cxnSp macro="">
      <xdr:nvCxnSpPr>
        <xdr:cNvPr id="385" name="直線コネクタ 384"/>
        <xdr:cNvCxnSpPr/>
      </xdr:nvCxnSpPr>
      <xdr:spPr>
        <a:xfrm flipV="1">
          <a:off x="14401800" y="68008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47625</xdr:rowOff>
    </xdr:from>
    <xdr:to>
      <xdr:col>22</xdr:col>
      <xdr:colOff>257175</xdr:colOff>
      <xdr:row>40</xdr:row>
      <xdr:rowOff>152400</xdr:rowOff>
    </xdr:to>
    <xdr:sp macro="" textlink="">
      <xdr:nvSpPr>
        <xdr:cNvPr id="386" name="フローチャート : 判断 385"/>
        <xdr:cNvSpPr/>
      </xdr:nvSpPr>
      <xdr:spPr>
        <a:xfrm>
          <a:off x="15240000" y="6905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142875</xdr:rowOff>
    </xdr:from>
    <xdr:ext cx="762000" cy="257175"/>
    <xdr:sp macro="" textlink="">
      <xdr:nvSpPr>
        <xdr:cNvPr id="387" name="テキスト ボックス 386"/>
        <xdr:cNvSpPr txBox="1"/>
      </xdr:nvSpPr>
      <xdr:spPr>
        <a:xfrm>
          <a:off x="1490662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152400</xdr:rowOff>
    </xdr:from>
    <xdr:to>
      <xdr:col>21</xdr:col>
      <xdr:colOff>0</xdr:colOff>
      <xdr:row>39</xdr:row>
      <xdr:rowOff>161925</xdr:rowOff>
    </xdr:to>
    <xdr:cxnSp macro="">
      <xdr:nvCxnSpPr>
        <xdr:cNvPr id="388" name="直線コネクタ 387"/>
        <xdr:cNvCxnSpPr/>
      </xdr:nvCxnSpPr>
      <xdr:spPr>
        <a:xfrm flipV="1">
          <a:off x="13515975" y="68389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40</xdr:row>
      <xdr:rowOff>95250</xdr:rowOff>
    </xdr:from>
    <xdr:to>
      <xdr:col>21</xdr:col>
      <xdr:colOff>47625</xdr:colOff>
      <xdr:row>41</xdr:row>
      <xdr:rowOff>28575</xdr:rowOff>
    </xdr:to>
    <xdr:sp macro="" textlink="">
      <xdr:nvSpPr>
        <xdr:cNvPr id="389" name="フローチャート : 判断 388"/>
        <xdr:cNvSpPr/>
      </xdr:nvSpPr>
      <xdr:spPr>
        <a:xfrm>
          <a:off x="14354175" y="6953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9525</xdr:rowOff>
    </xdr:from>
    <xdr:ext cx="762000" cy="257175"/>
    <xdr:sp macro="" textlink="">
      <xdr:nvSpPr>
        <xdr:cNvPr id="390" name="テキスト ボックス 389"/>
        <xdr:cNvSpPr txBox="1"/>
      </xdr:nvSpPr>
      <xdr:spPr>
        <a:xfrm>
          <a:off x="14020800"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40</xdr:row>
      <xdr:rowOff>142875</xdr:rowOff>
    </xdr:from>
    <xdr:to>
      <xdr:col>19</xdr:col>
      <xdr:colOff>533400</xdr:colOff>
      <xdr:row>41</xdr:row>
      <xdr:rowOff>76200</xdr:rowOff>
    </xdr:to>
    <xdr:sp macro="" textlink="">
      <xdr:nvSpPr>
        <xdr:cNvPr id="391" name="フローチャート : 判断 390"/>
        <xdr:cNvSpPr/>
      </xdr:nvSpPr>
      <xdr:spPr>
        <a:xfrm>
          <a:off x="13458825" y="700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57150</xdr:rowOff>
    </xdr:from>
    <xdr:ext cx="762000" cy="257175"/>
    <xdr:sp macro="" textlink="">
      <xdr:nvSpPr>
        <xdr:cNvPr id="392" name="テキスト ボックス 391"/>
        <xdr:cNvSpPr txBox="1"/>
      </xdr:nvSpPr>
      <xdr:spPr>
        <a:xfrm>
          <a:off x="131349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39</xdr:row>
      <xdr:rowOff>9525</xdr:rowOff>
    </xdr:from>
    <xdr:to>
      <xdr:col>24</xdr:col>
      <xdr:colOff>609600</xdr:colOff>
      <xdr:row>39</xdr:row>
      <xdr:rowOff>104775</xdr:rowOff>
    </xdr:to>
    <xdr:sp macro="" textlink="">
      <xdr:nvSpPr>
        <xdr:cNvPr id="398" name="円/楕円 397"/>
        <xdr:cNvSpPr/>
      </xdr:nvSpPr>
      <xdr:spPr>
        <a:xfrm>
          <a:off x="16964025"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19050</xdr:rowOff>
    </xdr:from>
    <xdr:ext cx="762000" cy="257175"/>
    <xdr:sp macro="" textlink="">
      <xdr:nvSpPr>
        <xdr:cNvPr id="399" name="公債費負担の状況該当値テキスト"/>
        <xdr:cNvSpPr txBox="1"/>
      </xdr:nvSpPr>
      <xdr:spPr>
        <a:xfrm>
          <a:off x="17106900"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352425</xdr:colOff>
      <xdr:row>39</xdr:row>
      <xdr:rowOff>57150</xdr:rowOff>
    </xdr:from>
    <xdr:to>
      <xdr:col>23</xdr:col>
      <xdr:colOff>457200</xdr:colOff>
      <xdr:row>39</xdr:row>
      <xdr:rowOff>152400</xdr:rowOff>
    </xdr:to>
    <xdr:sp macro="" textlink="">
      <xdr:nvSpPr>
        <xdr:cNvPr id="400" name="円/楕円 399"/>
        <xdr:cNvSpPr/>
      </xdr:nvSpPr>
      <xdr:spPr>
        <a:xfrm>
          <a:off x="16125825" y="6743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161925</xdr:rowOff>
    </xdr:from>
    <xdr:ext cx="733425" cy="257175"/>
    <xdr:sp macro="" textlink="">
      <xdr:nvSpPr>
        <xdr:cNvPr id="401" name="テキスト ボックス 400"/>
        <xdr:cNvSpPr txBox="1"/>
      </xdr:nvSpPr>
      <xdr:spPr>
        <a:xfrm>
          <a:off x="15801975" y="6505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66675</xdr:rowOff>
    </xdr:from>
    <xdr:to>
      <xdr:col>22</xdr:col>
      <xdr:colOff>257175</xdr:colOff>
      <xdr:row>39</xdr:row>
      <xdr:rowOff>171450</xdr:rowOff>
    </xdr:to>
    <xdr:sp macro="" textlink="">
      <xdr:nvSpPr>
        <xdr:cNvPr id="402" name="円/楕円 401"/>
        <xdr:cNvSpPr/>
      </xdr:nvSpPr>
      <xdr:spPr>
        <a:xfrm>
          <a:off x="15240000" y="6753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9525</xdr:rowOff>
    </xdr:from>
    <xdr:ext cx="762000" cy="257175"/>
    <xdr:sp macro="" textlink="">
      <xdr:nvSpPr>
        <xdr:cNvPr id="403" name="テキスト ボックス 402"/>
        <xdr:cNvSpPr txBox="1"/>
      </xdr:nvSpPr>
      <xdr:spPr>
        <a:xfrm>
          <a:off x="14906625"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638175</xdr:colOff>
      <xdr:row>39</xdr:row>
      <xdr:rowOff>95250</xdr:rowOff>
    </xdr:from>
    <xdr:to>
      <xdr:col>21</xdr:col>
      <xdr:colOff>47625</xdr:colOff>
      <xdr:row>40</xdr:row>
      <xdr:rowOff>28575</xdr:rowOff>
    </xdr:to>
    <xdr:sp macro="" textlink="">
      <xdr:nvSpPr>
        <xdr:cNvPr id="404" name="円/楕円 403"/>
        <xdr:cNvSpPr/>
      </xdr:nvSpPr>
      <xdr:spPr>
        <a:xfrm>
          <a:off x="14354175" y="6781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38100</xdr:rowOff>
    </xdr:from>
    <xdr:ext cx="762000" cy="257175"/>
    <xdr:sp macro="" textlink="">
      <xdr:nvSpPr>
        <xdr:cNvPr id="405" name="テキスト ボックス 404"/>
        <xdr:cNvSpPr txBox="1"/>
      </xdr:nvSpPr>
      <xdr:spPr>
        <a:xfrm>
          <a:off x="14020800"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428625</xdr:colOff>
      <xdr:row>39</xdr:row>
      <xdr:rowOff>114300</xdr:rowOff>
    </xdr:from>
    <xdr:to>
      <xdr:col>19</xdr:col>
      <xdr:colOff>533400</xdr:colOff>
      <xdr:row>40</xdr:row>
      <xdr:rowOff>47625</xdr:rowOff>
    </xdr:to>
    <xdr:sp macro="" textlink="">
      <xdr:nvSpPr>
        <xdr:cNvPr id="406" name="円/楕円 405"/>
        <xdr:cNvSpPr/>
      </xdr:nvSpPr>
      <xdr:spPr>
        <a:xfrm>
          <a:off x="13458825" y="6800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38</xdr:row>
      <xdr:rowOff>57150</xdr:rowOff>
    </xdr:from>
    <xdr:ext cx="762000" cy="257175"/>
    <xdr:sp macro="" textlink="">
      <xdr:nvSpPr>
        <xdr:cNvPr id="407" name="テキスト ボックス 406"/>
        <xdr:cNvSpPr txBox="1"/>
      </xdr:nvSpPr>
      <xdr:spPr>
        <a:xfrm>
          <a:off x="13134975"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将来負担比率は類似団体平均を下回っており、主な要因としては、昨年度に比して、地方債の現在高が増加となったことや、土地開発公社の負債額等負担見込額が増加したことなどにより、全体の将来負担額として増加となったものの、充当可能財源等については、基金の積立て等の要因により、昨年度に比して増加となったことにより、将来負担比率は、昨年度と同様に比率なしとなった。これらの要因により、平成</a:t>
          </a:r>
          <a:r>
            <a:rPr kumimoji="1" lang="en-US" altLang="ja-JP" sz="1100">
              <a:latin typeface="ＭＳ Ｐゴシック"/>
            </a:rPr>
            <a:t>23</a:t>
          </a:r>
          <a:r>
            <a:rPr kumimoji="1" lang="ja-JP" altLang="en-US" sz="1100">
              <a:latin typeface="ＭＳ Ｐゴシック"/>
            </a:rPr>
            <a:t>年度から将来負担比率がマイナスとなっているため、数値としては表れていない。</a:t>
          </a:r>
        </a:p>
        <a:p>
          <a:r>
            <a:rPr kumimoji="1" lang="ja-JP" altLang="en-US" sz="1100">
              <a:latin typeface="ＭＳ Ｐゴシック"/>
            </a:rPr>
            <a:t>　しかしながら、今後においては環境施設のの更新や庁舎等の老朽化対策など大規模な公共施設整備が控えており、財政改革プログラムのもと、将来の財政見通しを見据えた適切な財政運営に努める。</a:t>
          </a: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22</xdr:row>
      <xdr:rowOff>95250</xdr:rowOff>
    </xdr:to>
    <xdr:cxnSp macro="">
      <xdr:nvCxnSpPr>
        <xdr:cNvPr id="436" name="直線コネクタ 435"/>
        <xdr:cNvCxnSpPr/>
      </xdr:nvCxnSpPr>
      <xdr:spPr>
        <a:xfrm flipV="1">
          <a:off x="17021175" y="237172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66675</xdr:rowOff>
    </xdr:from>
    <xdr:ext cx="762000" cy="257175"/>
    <xdr:sp macro="" textlink="">
      <xdr:nvSpPr>
        <xdr:cNvPr id="437" name="将来負担の状況最小値テキスト"/>
        <xdr:cNvSpPr txBox="1"/>
      </xdr:nvSpPr>
      <xdr:spPr>
        <a:xfrm>
          <a:off x="1710690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466725</xdr:colOff>
      <xdr:row>22</xdr:row>
      <xdr:rowOff>95250</xdr:rowOff>
    </xdr:from>
    <xdr:to>
      <xdr:col>24</xdr:col>
      <xdr:colOff>647700</xdr:colOff>
      <xdr:row>22</xdr:row>
      <xdr:rowOff>95250</xdr:rowOff>
    </xdr:to>
    <xdr:cxnSp macro="">
      <xdr:nvCxnSpPr>
        <xdr:cNvPr id="438" name="直線コネクタ 437"/>
        <xdr:cNvCxnSpPr/>
      </xdr:nvCxnSpPr>
      <xdr:spPr>
        <a:xfrm>
          <a:off x="16925925" y="3867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39"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0" name="直線コネクタ 439"/>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19050</xdr:rowOff>
    </xdr:from>
    <xdr:ext cx="762000" cy="257175"/>
    <xdr:sp macro="" textlink="">
      <xdr:nvSpPr>
        <xdr:cNvPr id="441" name="将来負担の状況平均値テキスト"/>
        <xdr:cNvSpPr txBox="1"/>
      </xdr:nvSpPr>
      <xdr:spPr>
        <a:xfrm>
          <a:off x="17106900"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47625</xdr:rowOff>
    </xdr:from>
    <xdr:to>
      <xdr:col>24</xdr:col>
      <xdr:colOff>609600</xdr:colOff>
      <xdr:row>15</xdr:row>
      <xdr:rowOff>152400</xdr:rowOff>
    </xdr:to>
    <xdr:sp macro="" textlink="">
      <xdr:nvSpPr>
        <xdr:cNvPr id="442" name="フローチャート : 判断 441"/>
        <xdr:cNvSpPr/>
      </xdr:nvSpPr>
      <xdr:spPr>
        <a:xfrm>
          <a:off x="169640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114300</xdr:rowOff>
    </xdr:from>
    <xdr:to>
      <xdr:col>23</xdr:col>
      <xdr:colOff>457200</xdr:colOff>
      <xdr:row>16</xdr:row>
      <xdr:rowOff>47625</xdr:rowOff>
    </xdr:to>
    <xdr:sp macro="" textlink="">
      <xdr:nvSpPr>
        <xdr:cNvPr id="443" name="フローチャート : 判断 442"/>
        <xdr:cNvSpPr/>
      </xdr:nvSpPr>
      <xdr:spPr>
        <a:xfrm>
          <a:off x="16125825"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57150</xdr:rowOff>
    </xdr:from>
    <xdr:ext cx="733425" cy="257175"/>
    <xdr:sp macro="" textlink="">
      <xdr:nvSpPr>
        <xdr:cNvPr id="444" name="テキスト ボックス 443"/>
        <xdr:cNvSpPr txBox="1"/>
      </xdr:nvSpPr>
      <xdr:spPr>
        <a:xfrm>
          <a:off x="15801975" y="245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152400</xdr:rowOff>
    </xdr:from>
    <xdr:to>
      <xdr:col>22</xdr:col>
      <xdr:colOff>257175</xdr:colOff>
      <xdr:row>16</xdr:row>
      <xdr:rowOff>85725</xdr:rowOff>
    </xdr:to>
    <xdr:sp macro="" textlink="">
      <xdr:nvSpPr>
        <xdr:cNvPr id="445" name="フローチャート : 判断 444"/>
        <xdr:cNvSpPr/>
      </xdr:nvSpPr>
      <xdr:spPr>
        <a:xfrm>
          <a:off x="15240000" y="272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95250</xdr:rowOff>
    </xdr:from>
    <xdr:ext cx="762000" cy="257175"/>
    <xdr:sp macro="" textlink="">
      <xdr:nvSpPr>
        <xdr:cNvPr id="446" name="テキスト ボックス 445"/>
        <xdr:cNvSpPr txBox="1"/>
      </xdr:nvSpPr>
      <xdr:spPr>
        <a:xfrm>
          <a:off x="1490662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638175</xdr:colOff>
      <xdr:row>16</xdr:row>
      <xdr:rowOff>47625</xdr:rowOff>
    </xdr:from>
    <xdr:to>
      <xdr:col>21</xdr:col>
      <xdr:colOff>47625</xdr:colOff>
      <xdr:row>16</xdr:row>
      <xdr:rowOff>142875</xdr:rowOff>
    </xdr:to>
    <xdr:sp macro="" textlink="">
      <xdr:nvSpPr>
        <xdr:cNvPr id="447" name="フローチャート : 判断 446"/>
        <xdr:cNvSpPr/>
      </xdr:nvSpPr>
      <xdr:spPr>
        <a:xfrm>
          <a:off x="14354175" y="2790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152400</xdr:rowOff>
    </xdr:from>
    <xdr:ext cx="762000" cy="257175"/>
    <xdr:sp macro="" textlink="">
      <xdr:nvSpPr>
        <xdr:cNvPr id="448" name="テキスト ボックス 447"/>
        <xdr:cNvSpPr txBox="1"/>
      </xdr:nvSpPr>
      <xdr:spPr>
        <a:xfrm>
          <a:off x="140208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133350</xdr:rowOff>
    </xdr:from>
    <xdr:to>
      <xdr:col>19</xdr:col>
      <xdr:colOff>533400</xdr:colOff>
      <xdr:row>17</xdr:row>
      <xdr:rowOff>66675</xdr:rowOff>
    </xdr:to>
    <xdr:sp macro="" textlink="">
      <xdr:nvSpPr>
        <xdr:cNvPr id="449" name="フローチャート : 判断 448"/>
        <xdr:cNvSpPr/>
      </xdr:nvSpPr>
      <xdr:spPr>
        <a:xfrm>
          <a:off x="13458825" y="287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76200</xdr:rowOff>
    </xdr:from>
    <xdr:ext cx="762000" cy="257175"/>
    <xdr:sp macro="" textlink="">
      <xdr:nvSpPr>
        <xdr:cNvPr id="450" name="テキスト ボックス 449"/>
        <xdr:cNvSpPr txBox="1"/>
      </xdr:nvSpPr>
      <xdr:spPr>
        <a:xfrm>
          <a:off x="131349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1" name="テキスト ボックス 450"/>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2" name="テキスト ボックス 451"/>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3" name="テキスト ボックス 452"/>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4" name="テキスト ボックス 453"/>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5" name="テキスト ボックス 454"/>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類似団体平均と比べ、人件費に係る経常収支比率が低いのは、定員適正化計画（２次）において、職員数（公営企業会計等含む）を削減したきたことによるものであるが、全国的には少子高齢化の進展により人口減少傾向にある中、本市にあっては年々増加しており、こうした人口増に伴う行政需要の増加や地方分権等の進展による業務量の増加が今後見込まれている。</a:t>
          </a:r>
        </a:p>
        <a:p>
          <a:r>
            <a:rPr kumimoji="1" lang="ja-JP" altLang="en-US" sz="1200">
              <a:latin typeface="ＭＳ Ｐゴシック"/>
            </a:rPr>
            <a:t>　しかし、昨年度と比べると定年退職者数が減少したこともあり、経常収支比率に占める人件費割合は減少した。</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95250</xdr:rowOff>
    </xdr:from>
    <xdr:to>
      <xdr:col>7</xdr:col>
      <xdr:colOff>19050</xdr:colOff>
      <xdr:row>41</xdr:row>
      <xdr:rowOff>104775</xdr:rowOff>
    </xdr:to>
    <xdr:cxnSp macro="">
      <xdr:nvCxnSpPr>
        <xdr:cNvPr id="61" name="直線コネクタ 60"/>
        <xdr:cNvCxnSpPr/>
      </xdr:nvCxnSpPr>
      <xdr:spPr>
        <a:xfrm flipV="1">
          <a:off x="4829175" y="575310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76200</xdr:rowOff>
    </xdr:from>
    <xdr:ext cx="762000" cy="257175"/>
    <xdr:sp macro="" textlink="">
      <xdr:nvSpPr>
        <xdr:cNvPr id="62" name="人件費最小値テキスト"/>
        <xdr:cNvSpPr txBox="1"/>
      </xdr:nvSpPr>
      <xdr:spPr>
        <a:xfrm>
          <a:off x="49149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609600</xdr:colOff>
      <xdr:row>41</xdr:row>
      <xdr:rowOff>104775</xdr:rowOff>
    </xdr:from>
    <xdr:to>
      <xdr:col>7</xdr:col>
      <xdr:colOff>104775</xdr:colOff>
      <xdr:row>41</xdr:row>
      <xdr:rowOff>104775</xdr:rowOff>
    </xdr:to>
    <xdr:cxnSp macro="">
      <xdr:nvCxnSpPr>
        <xdr:cNvPr id="63" name="直線コネクタ 62"/>
        <xdr:cNvCxnSpPr/>
      </xdr:nvCxnSpPr>
      <xdr:spPr>
        <a:xfrm>
          <a:off x="4733925" y="7134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9525</xdr:rowOff>
    </xdr:from>
    <xdr:ext cx="762000" cy="257175"/>
    <xdr:sp macro="" textlink="">
      <xdr:nvSpPr>
        <xdr:cNvPr id="64" name="人件費最大値テキスト"/>
        <xdr:cNvSpPr txBox="1"/>
      </xdr:nvSpPr>
      <xdr:spPr>
        <a:xfrm>
          <a:off x="4914900" y="549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609600</xdr:colOff>
      <xdr:row>33</xdr:row>
      <xdr:rowOff>95250</xdr:rowOff>
    </xdr:from>
    <xdr:to>
      <xdr:col>7</xdr:col>
      <xdr:colOff>104775</xdr:colOff>
      <xdr:row>33</xdr:row>
      <xdr:rowOff>95250</xdr:rowOff>
    </xdr:to>
    <xdr:cxnSp macro="">
      <xdr:nvCxnSpPr>
        <xdr:cNvPr id="65" name="直線コネクタ 64"/>
        <xdr:cNvCxnSpPr/>
      </xdr:nvCxnSpPr>
      <xdr:spPr>
        <a:xfrm>
          <a:off x="4733925" y="5753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161925</xdr:rowOff>
    </xdr:from>
    <xdr:to>
      <xdr:col>7</xdr:col>
      <xdr:colOff>19050</xdr:colOff>
      <xdr:row>36</xdr:row>
      <xdr:rowOff>66675</xdr:rowOff>
    </xdr:to>
    <xdr:cxnSp macro="">
      <xdr:nvCxnSpPr>
        <xdr:cNvPr id="66" name="直線コネクタ 65"/>
        <xdr:cNvCxnSpPr/>
      </xdr:nvCxnSpPr>
      <xdr:spPr>
        <a:xfrm flipV="1">
          <a:off x="3990975" y="616267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161925</xdr:rowOff>
    </xdr:from>
    <xdr:ext cx="762000" cy="257175"/>
    <xdr:sp macro="" textlink="">
      <xdr:nvSpPr>
        <xdr:cNvPr id="67" name="人件費平均値テキスト"/>
        <xdr:cNvSpPr txBox="1"/>
      </xdr:nvSpPr>
      <xdr:spPr>
        <a:xfrm>
          <a:off x="4914900" y="616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19050</xdr:rowOff>
    </xdr:from>
    <xdr:to>
      <xdr:col>7</xdr:col>
      <xdr:colOff>66675</xdr:colOff>
      <xdr:row>36</xdr:row>
      <xdr:rowOff>114300</xdr:rowOff>
    </xdr:to>
    <xdr:sp macro="" textlink="">
      <xdr:nvSpPr>
        <xdr:cNvPr id="68" name="フローチャート : 判断 67"/>
        <xdr:cNvSpPr/>
      </xdr:nvSpPr>
      <xdr:spPr>
        <a:xfrm>
          <a:off x="47720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9525</xdr:rowOff>
    </xdr:from>
    <xdr:to>
      <xdr:col>5</xdr:col>
      <xdr:colOff>552450</xdr:colOff>
      <xdr:row>36</xdr:row>
      <xdr:rowOff>66675</xdr:rowOff>
    </xdr:to>
    <xdr:cxnSp macro="">
      <xdr:nvCxnSpPr>
        <xdr:cNvPr id="69" name="直線コネクタ 68"/>
        <xdr:cNvCxnSpPr/>
      </xdr:nvCxnSpPr>
      <xdr:spPr>
        <a:xfrm>
          <a:off x="3095625" y="61817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133350</xdr:rowOff>
    </xdr:from>
    <xdr:to>
      <xdr:col>5</xdr:col>
      <xdr:colOff>600075</xdr:colOff>
      <xdr:row>37</xdr:row>
      <xdr:rowOff>57150</xdr:rowOff>
    </xdr:to>
    <xdr:sp macro="" textlink="">
      <xdr:nvSpPr>
        <xdr:cNvPr id="70" name="フローチャート : 判断 69"/>
        <xdr:cNvSpPr/>
      </xdr:nvSpPr>
      <xdr:spPr>
        <a:xfrm>
          <a:off x="3933825"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47625</xdr:rowOff>
    </xdr:from>
    <xdr:ext cx="733425" cy="257175"/>
    <xdr:sp macro="" textlink="">
      <xdr:nvSpPr>
        <xdr:cNvPr id="71" name="テキスト ボックス 70"/>
        <xdr:cNvSpPr txBox="1"/>
      </xdr:nvSpPr>
      <xdr:spPr>
        <a:xfrm>
          <a:off x="3609975" y="639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161925</xdr:rowOff>
    </xdr:from>
    <xdr:to>
      <xdr:col>4</xdr:col>
      <xdr:colOff>342900</xdr:colOff>
      <xdr:row>36</xdr:row>
      <xdr:rowOff>9525</xdr:rowOff>
    </xdr:to>
    <xdr:cxnSp macro="">
      <xdr:nvCxnSpPr>
        <xdr:cNvPr id="72" name="直線コネクタ 71"/>
        <xdr:cNvCxnSpPr/>
      </xdr:nvCxnSpPr>
      <xdr:spPr>
        <a:xfrm>
          <a:off x="2209800" y="61626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400050</xdr:colOff>
      <xdr:row>37</xdr:row>
      <xdr:rowOff>47625</xdr:rowOff>
    </xdr:to>
    <xdr:sp macro="" textlink="">
      <xdr:nvSpPr>
        <xdr:cNvPr id="73" name="フローチャート : 判断 72"/>
        <xdr:cNvSpPr/>
      </xdr:nvSpPr>
      <xdr:spPr>
        <a:xfrm>
          <a:off x="3048000" y="6296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37</xdr:row>
      <xdr:rowOff>38100</xdr:rowOff>
    </xdr:from>
    <xdr:ext cx="762000" cy="257175"/>
    <xdr:sp macro="" textlink="">
      <xdr:nvSpPr>
        <xdr:cNvPr id="74" name="テキスト ボックス 73"/>
        <xdr:cNvSpPr txBox="1"/>
      </xdr:nvSpPr>
      <xdr:spPr>
        <a:xfrm>
          <a:off x="271462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628650</xdr:colOff>
      <xdr:row>35</xdr:row>
      <xdr:rowOff>161925</xdr:rowOff>
    </xdr:from>
    <xdr:to>
      <xdr:col>3</xdr:col>
      <xdr:colOff>142875</xdr:colOff>
      <xdr:row>36</xdr:row>
      <xdr:rowOff>76200</xdr:rowOff>
    </xdr:to>
    <xdr:cxnSp macro="">
      <xdr:nvCxnSpPr>
        <xdr:cNvPr id="75" name="直線コネクタ 74"/>
        <xdr:cNvCxnSpPr/>
      </xdr:nvCxnSpPr>
      <xdr:spPr>
        <a:xfrm flipV="1">
          <a:off x="1323975" y="61626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19050</xdr:rowOff>
    </xdr:from>
    <xdr:to>
      <xdr:col>3</xdr:col>
      <xdr:colOff>190500</xdr:colOff>
      <xdr:row>37</xdr:row>
      <xdr:rowOff>123825</xdr:rowOff>
    </xdr:to>
    <xdr:sp macro="" textlink="">
      <xdr:nvSpPr>
        <xdr:cNvPr id="76" name="フローチャート : 判断 75"/>
        <xdr:cNvSpPr/>
      </xdr:nvSpPr>
      <xdr:spPr>
        <a:xfrm>
          <a:off x="2162175" y="636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104775</xdr:rowOff>
    </xdr:from>
    <xdr:ext cx="762000" cy="257175"/>
    <xdr:sp macro="" textlink="">
      <xdr:nvSpPr>
        <xdr:cNvPr id="77" name="テキスト ボックス 76"/>
        <xdr:cNvSpPr txBox="1"/>
      </xdr:nvSpPr>
      <xdr:spPr>
        <a:xfrm>
          <a:off x="1828800"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57150</xdr:rowOff>
    </xdr:from>
    <xdr:to>
      <xdr:col>1</xdr:col>
      <xdr:colOff>676275</xdr:colOff>
      <xdr:row>37</xdr:row>
      <xdr:rowOff>161925</xdr:rowOff>
    </xdr:to>
    <xdr:sp macro="" textlink="">
      <xdr:nvSpPr>
        <xdr:cNvPr id="78" name="フローチャート : 判断 77"/>
        <xdr:cNvSpPr/>
      </xdr:nvSpPr>
      <xdr:spPr>
        <a:xfrm>
          <a:off x="1266825"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142875</xdr:rowOff>
    </xdr:from>
    <xdr:ext cx="762000" cy="257175"/>
    <xdr:sp macro="" textlink="">
      <xdr:nvSpPr>
        <xdr:cNvPr id="79" name="テキスト ボックス 78"/>
        <xdr:cNvSpPr txBox="1"/>
      </xdr:nvSpPr>
      <xdr:spPr>
        <a:xfrm>
          <a:off x="942975"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35</xdr:row>
      <xdr:rowOff>114300</xdr:rowOff>
    </xdr:from>
    <xdr:to>
      <xdr:col>7</xdr:col>
      <xdr:colOff>66675</xdr:colOff>
      <xdr:row>36</xdr:row>
      <xdr:rowOff>38100</xdr:rowOff>
    </xdr:to>
    <xdr:sp macro="" textlink="">
      <xdr:nvSpPr>
        <xdr:cNvPr id="85" name="円/楕円 84"/>
        <xdr:cNvSpPr/>
      </xdr:nvSpPr>
      <xdr:spPr>
        <a:xfrm>
          <a:off x="4772025" y="611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123825</xdr:rowOff>
    </xdr:from>
    <xdr:ext cx="762000" cy="257175"/>
    <xdr:sp macro="" textlink="">
      <xdr:nvSpPr>
        <xdr:cNvPr id="86" name="人件費該当値テキスト"/>
        <xdr:cNvSpPr txBox="1"/>
      </xdr:nvSpPr>
      <xdr:spPr>
        <a:xfrm>
          <a:off x="4914900"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19050</xdr:rowOff>
    </xdr:from>
    <xdr:to>
      <xdr:col>5</xdr:col>
      <xdr:colOff>600075</xdr:colOff>
      <xdr:row>36</xdr:row>
      <xdr:rowOff>114300</xdr:rowOff>
    </xdr:to>
    <xdr:sp macro="" textlink="">
      <xdr:nvSpPr>
        <xdr:cNvPr id="87" name="円/楕円 86"/>
        <xdr:cNvSpPr/>
      </xdr:nvSpPr>
      <xdr:spPr>
        <a:xfrm>
          <a:off x="3933825"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123825</xdr:rowOff>
    </xdr:from>
    <xdr:ext cx="733425" cy="257175"/>
    <xdr:sp macro="" textlink="">
      <xdr:nvSpPr>
        <xdr:cNvPr id="88" name="テキスト ボックス 87"/>
        <xdr:cNvSpPr txBox="1"/>
      </xdr:nvSpPr>
      <xdr:spPr>
        <a:xfrm>
          <a:off x="3609975" y="595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400050</xdr:colOff>
      <xdr:row>36</xdr:row>
      <xdr:rowOff>66675</xdr:rowOff>
    </xdr:to>
    <xdr:sp macro="" textlink="">
      <xdr:nvSpPr>
        <xdr:cNvPr id="89" name="円/楕円 88"/>
        <xdr:cNvSpPr/>
      </xdr:nvSpPr>
      <xdr:spPr>
        <a:xfrm>
          <a:off x="3048000" y="6134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76200</xdr:rowOff>
    </xdr:from>
    <xdr:ext cx="762000" cy="257175"/>
    <xdr:sp macro="" textlink="">
      <xdr:nvSpPr>
        <xdr:cNvPr id="90" name="テキスト ボックス 89"/>
        <xdr:cNvSpPr txBox="1"/>
      </xdr:nvSpPr>
      <xdr:spPr>
        <a:xfrm>
          <a:off x="2714625" y="590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95250</xdr:colOff>
      <xdr:row>35</xdr:row>
      <xdr:rowOff>114300</xdr:rowOff>
    </xdr:from>
    <xdr:to>
      <xdr:col>3</xdr:col>
      <xdr:colOff>190500</xdr:colOff>
      <xdr:row>36</xdr:row>
      <xdr:rowOff>38100</xdr:rowOff>
    </xdr:to>
    <xdr:sp macro="" textlink="">
      <xdr:nvSpPr>
        <xdr:cNvPr id="91" name="円/楕円 90"/>
        <xdr:cNvSpPr/>
      </xdr:nvSpPr>
      <xdr:spPr>
        <a:xfrm>
          <a:off x="2162175" y="6115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47625</xdr:rowOff>
    </xdr:from>
    <xdr:ext cx="762000" cy="257175"/>
    <xdr:sp macro="" textlink="">
      <xdr:nvSpPr>
        <xdr:cNvPr id="92" name="テキスト ボックス 91"/>
        <xdr:cNvSpPr txBox="1"/>
      </xdr:nvSpPr>
      <xdr:spPr>
        <a:xfrm>
          <a:off x="1828800"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19050</xdr:rowOff>
    </xdr:from>
    <xdr:to>
      <xdr:col>1</xdr:col>
      <xdr:colOff>676275</xdr:colOff>
      <xdr:row>36</xdr:row>
      <xdr:rowOff>123825</xdr:rowOff>
    </xdr:to>
    <xdr:sp macro="" textlink="">
      <xdr:nvSpPr>
        <xdr:cNvPr id="93" name="円/楕円 92"/>
        <xdr:cNvSpPr/>
      </xdr:nvSpPr>
      <xdr:spPr>
        <a:xfrm>
          <a:off x="1266825" y="619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34</xdr:row>
      <xdr:rowOff>133350</xdr:rowOff>
    </xdr:from>
    <xdr:ext cx="762000" cy="257175"/>
    <xdr:sp macro="" textlink="">
      <xdr:nvSpPr>
        <xdr:cNvPr id="94" name="テキスト ボックス 93"/>
        <xdr:cNvSpPr txBox="1"/>
      </xdr:nvSpPr>
      <xdr:spPr>
        <a:xfrm>
          <a:off x="942975"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68/90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物件費においては、ごみ・資源物の運搬処理にかかる費用が増加していることや、妊婦健康診査にかかる補助単価を引き上げたことなどから、経常収支比率は前年度より</a:t>
          </a:r>
          <a:r>
            <a:rPr kumimoji="1" lang="en-US" altLang="ja-JP" sz="1300">
              <a:latin typeface="ＭＳ Ｐゴシック"/>
            </a:rPr>
            <a:t>0.4</a:t>
          </a:r>
          <a:r>
            <a:rPr kumimoji="1" lang="ja-JP" altLang="en-US" sz="1300">
              <a:latin typeface="ＭＳ Ｐゴシック"/>
            </a:rPr>
            <a:t>ポイント悪化し、類似団体と比較すると高い値となっている。</a:t>
          </a:r>
        </a:p>
        <a:p>
          <a:r>
            <a:rPr kumimoji="1" lang="ja-JP" altLang="en-US" sz="1300">
              <a:latin typeface="ＭＳ Ｐゴシック"/>
            </a:rPr>
            <a:t>　近年、類似団体との数値の乖離が拡大していることから、財政改革プログラムのもと、物件費を重点的に事務事業の見直しなどにより経常経費の削減に努める。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57150</xdr:rowOff>
    </xdr:to>
    <xdr:cxnSp macro="">
      <xdr:nvCxnSpPr>
        <xdr:cNvPr id="120" name="直線コネクタ 119"/>
        <xdr:cNvCxnSpPr/>
      </xdr:nvCxnSpPr>
      <xdr:spPr>
        <a:xfrm flipV="1">
          <a:off x="16506825" y="2266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28575</xdr:rowOff>
    </xdr:from>
    <xdr:ext cx="762000" cy="257175"/>
    <xdr:sp macro="" textlink="">
      <xdr:nvSpPr>
        <xdr:cNvPr id="121" name="物件費最小値テキスト"/>
        <xdr:cNvSpPr txBox="1"/>
      </xdr:nvSpPr>
      <xdr:spPr>
        <a:xfrm>
          <a:off x="16602075" y="362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123825</xdr:colOff>
      <xdr:row>21</xdr:row>
      <xdr:rowOff>57150</xdr:rowOff>
    </xdr:to>
    <xdr:cxnSp macro="">
      <xdr:nvCxnSpPr>
        <xdr:cNvPr id="122" name="直線コネクタ 121"/>
        <xdr:cNvCxnSpPr/>
      </xdr:nvCxnSpPr>
      <xdr:spPr>
        <a:xfrm>
          <a:off x="16421100" y="3657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85725</xdr:rowOff>
    </xdr:from>
    <xdr:to>
      <xdr:col>24</xdr:col>
      <xdr:colOff>28575</xdr:colOff>
      <xdr:row>17</xdr:row>
      <xdr:rowOff>123825</xdr:rowOff>
    </xdr:to>
    <xdr:cxnSp macro="">
      <xdr:nvCxnSpPr>
        <xdr:cNvPr id="125" name="直線コネクタ 124"/>
        <xdr:cNvCxnSpPr/>
      </xdr:nvCxnSpPr>
      <xdr:spPr>
        <a:xfrm>
          <a:off x="15668625" y="30003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19050</xdr:rowOff>
    </xdr:from>
    <xdr:ext cx="762000" cy="257175"/>
    <xdr:sp macro="" textlink="">
      <xdr:nvSpPr>
        <xdr:cNvPr id="126" name="物件費平均値テキスト"/>
        <xdr:cNvSpPr txBox="1"/>
      </xdr:nvSpPr>
      <xdr:spPr>
        <a:xfrm>
          <a:off x="1660207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171450</xdr:rowOff>
    </xdr:from>
    <xdr:to>
      <xdr:col>24</xdr:col>
      <xdr:colOff>85725</xdr:colOff>
      <xdr:row>16</xdr:row>
      <xdr:rowOff>104775</xdr:rowOff>
    </xdr:to>
    <xdr:sp macro="" textlink="">
      <xdr:nvSpPr>
        <xdr:cNvPr id="127" name="フローチャート : 判断 126"/>
        <xdr:cNvSpPr/>
      </xdr:nvSpPr>
      <xdr:spPr>
        <a:xfrm>
          <a:off x="16459200" y="274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152400</xdr:rowOff>
    </xdr:from>
    <xdr:to>
      <xdr:col>22</xdr:col>
      <xdr:colOff>561975</xdr:colOff>
      <xdr:row>17</xdr:row>
      <xdr:rowOff>85725</xdr:rowOff>
    </xdr:to>
    <xdr:cxnSp macro="">
      <xdr:nvCxnSpPr>
        <xdr:cNvPr id="128" name="直線コネクタ 127"/>
        <xdr:cNvCxnSpPr/>
      </xdr:nvCxnSpPr>
      <xdr:spPr>
        <a:xfrm>
          <a:off x="14782800" y="28956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29" name="フローチャート : 判断 128"/>
        <xdr:cNvSpPr/>
      </xdr:nvSpPr>
      <xdr:spPr>
        <a:xfrm>
          <a:off x="15621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38100</xdr:rowOff>
    </xdr:from>
    <xdr:ext cx="733425" cy="257175"/>
    <xdr:sp macro="" textlink="">
      <xdr:nvSpPr>
        <xdr:cNvPr id="130" name="テキスト ボックス 129"/>
        <xdr:cNvSpPr txBox="1"/>
      </xdr:nvSpPr>
      <xdr:spPr>
        <a:xfrm>
          <a:off x="1528762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47625</xdr:rowOff>
    </xdr:from>
    <xdr:to>
      <xdr:col>21</xdr:col>
      <xdr:colOff>361950</xdr:colOff>
      <xdr:row>16</xdr:row>
      <xdr:rowOff>152400</xdr:rowOff>
    </xdr:to>
    <xdr:cxnSp macro="">
      <xdr:nvCxnSpPr>
        <xdr:cNvPr id="131" name="直線コネクタ 130"/>
        <xdr:cNvCxnSpPr/>
      </xdr:nvCxnSpPr>
      <xdr:spPr>
        <a:xfrm>
          <a:off x="13896975" y="27908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32" name="フローチャート : 判断 131"/>
        <xdr:cNvSpPr/>
      </xdr:nvSpPr>
      <xdr:spPr>
        <a:xfrm>
          <a:off x="14735175" y="2600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142875</xdr:rowOff>
    </xdr:from>
    <xdr:ext cx="762000" cy="257175"/>
    <xdr:sp macro="" textlink="">
      <xdr:nvSpPr>
        <xdr:cNvPr id="133" name="テキスト ボックス 132"/>
        <xdr:cNvSpPr txBox="1"/>
      </xdr:nvSpPr>
      <xdr:spPr>
        <a:xfrm>
          <a:off x="14401800"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142875</xdr:rowOff>
    </xdr:from>
    <xdr:to>
      <xdr:col>20</xdr:col>
      <xdr:colOff>161925</xdr:colOff>
      <xdr:row>16</xdr:row>
      <xdr:rowOff>47625</xdr:rowOff>
    </xdr:to>
    <xdr:cxnSp macro="">
      <xdr:nvCxnSpPr>
        <xdr:cNvPr id="134" name="直線コネクタ 133"/>
        <xdr:cNvCxnSpPr/>
      </xdr:nvCxnSpPr>
      <xdr:spPr>
        <a:xfrm>
          <a:off x="13001625" y="27146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171450</xdr:rowOff>
    </xdr:from>
    <xdr:to>
      <xdr:col>20</xdr:col>
      <xdr:colOff>209550</xdr:colOff>
      <xdr:row>15</xdr:row>
      <xdr:rowOff>95250</xdr:rowOff>
    </xdr:to>
    <xdr:sp macro="" textlink="">
      <xdr:nvSpPr>
        <xdr:cNvPr id="135" name="フローチャート : 判断 134"/>
        <xdr:cNvSpPr/>
      </xdr:nvSpPr>
      <xdr:spPr>
        <a:xfrm>
          <a:off x="13839825"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104775</xdr:rowOff>
    </xdr:from>
    <xdr:ext cx="762000" cy="257175"/>
    <xdr:sp macro="" textlink="">
      <xdr:nvSpPr>
        <xdr:cNvPr id="136" name="テキスト ボックス 135"/>
        <xdr:cNvSpPr txBox="1"/>
      </xdr:nvSpPr>
      <xdr:spPr>
        <a:xfrm>
          <a:off x="13515975" y="233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142875</xdr:rowOff>
    </xdr:from>
    <xdr:to>
      <xdr:col>19</xdr:col>
      <xdr:colOff>9525</xdr:colOff>
      <xdr:row>15</xdr:row>
      <xdr:rowOff>66675</xdr:rowOff>
    </xdr:to>
    <xdr:sp macro="" textlink="">
      <xdr:nvSpPr>
        <xdr:cNvPr id="137" name="フローチャート : 判断 136"/>
        <xdr:cNvSpPr/>
      </xdr:nvSpPr>
      <xdr:spPr>
        <a:xfrm>
          <a:off x="12954000" y="254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76200</xdr:rowOff>
    </xdr:from>
    <xdr:ext cx="762000" cy="257175"/>
    <xdr:sp macro="" textlink="">
      <xdr:nvSpPr>
        <xdr:cNvPr id="138" name="テキスト ボックス 137"/>
        <xdr:cNvSpPr txBox="1"/>
      </xdr:nvSpPr>
      <xdr:spPr>
        <a:xfrm>
          <a:off x="1262062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76200</xdr:rowOff>
    </xdr:from>
    <xdr:to>
      <xdr:col>24</xdr:col>
      <xdr:colOff>85725</xdr:colOff>
      <xdr:row>18</xdr:row>
      <xdr:rowOff>0</xdr:rowOff>
    </xdr:to>
    <xdr:sp macro="" textlink="">
      <xdr:nvSpPr>
        <xdr:cNvPr id="144" name="円/楕円 143"/>
        <xdr:cNvSpPr/>
      </xdr:nvSpPr>
      <xdr:spPr>
        <a:xfrm>
          <a:off x="16459200" y="2990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47625</xdr:rowOff>
    </xdr:from>
    <xdr:ext cx="762000" cy="257175"/>
    <xdr:sp macro="" textlink="">
      <xdr:nvSpPr>
        <xdr:cNvPr id="145" name="物件費該当値テキスト"/>
        <xdr:cNvSpPr txBox="1"/>
      </xdr:nvSpPr>
      <xdr:spPr>
        <a:xfrm>
          <a:off x="16602075" y="296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38100</xdr:rowOff>
    </xdr:from>
    <xdr:to>
      <xdr:col>22</xdr:col>
      <xdr:colOff>619125</xdr:colOff>
      <xdr:row>17</xdr:row>
      <xdr:rowOff>142875</xdr:rowOff>
    </xdr:to>
    <xdr:sp macro="" textlink="">
      <xdr:nvSpPr>
        <xdr:cNvPr id="146" name="円/楕円 145"/>
        <xdr:cNvSpPr/>
      </xdr:nvSpPr>
      <xdr:spPr>
        <a:xfrm>
          <a:off x="15621000" y="2952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123825</xdr:rowOff>
    </xdr:from>
    <xdr:ext cx="733425" cy="257175"/>
    <xdr:sp macro="" textlink="">
      <xdr:nvSpPr>
        <xdr:cNvPr id="147" name="テキスト ボックス 146"/>
        <xdr:cNvSpPr txBox="1"/>
      </xdr:nvSpPr>
      <xdr:spPr>
        <a:xfrm>
          <a:off x="15287625" y="303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95250</xdr:rowOff>
    </xdr:from>
    <xdr:to>
      <xdr:col>21</xdr:col>
      <xdr:colOff>409575</xdr:colOff>
      <xdr:row>17</xdr:row>
      <xdr:rowOff>28575</xdr:rowOff>
    </xdr:to>
    <xdr:sp macro="" textlink="">
      <xdr:nvSpPr>
        <xdr:cNvPr id="148" name="円/楕円 147"/>
        <xdr:cNvSpPr/>
      </xdr:nvSpPr>
      <xdr:spPr>
        <a:xfrm>
          <a:off x="14735175" y="2838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9525</xdr:rowOff>
    </xdr:from>
    <xdr:ext cx="762000" cy="257175"/>
    <xdr:sp macro="" textlink="">
      <xdr:nvSpPr>
        <xdr:cNvPr id="149" name="テキスト ボックス 148"/>
        <xdr:cNvSpPr txBox="1"/>
      </xdr:nvSpPr>
      <xdr:spPr>
        <a:xfrm>
          <a:off x="14401800"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171450</xdr:rowOff>
    </xdr:from>
    <xdr:to>
      <xdr:col>20</xdr:col>
      <xdr:colOff>209550</xdr:colOff>
      <xdr:row>16</xdr:row>
      <xdr:rowOff>104775</xdr:rowOff>
    </xdr:to>
    <xdr:sp macro="" textlink="">
      <xdr:nvSpPr>
        <xdr:cNvPr id="150" name="円/楕円 149"/>
        <xdr:cNvSpPr/>
      </xdr:nvSpPr>
      <xdr:spPr>
        <a:xfrm>
          <a:off x="13839825" y="274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85725</xdr:rowOff>
    </xdr:from>
    <xdr:ext cx="762000" cy="257175"/>
    <xdr:sp macro="" textlink="">
      <xdr:nvSpPr>
        <xdr:cNvPr id="151" name="テキスト ボックス 150"/>
        <xdr:cNvSpPr txBox="1"/>
      </xdr:nvSpPr>
      <xdr:spPr>
        <a:xfrm>
          <a:off x="13515975" y="282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85725</xdr:rowOff>
    </xdr:from>
    <xdr:to>
      <xdr:col>19</xdr:col>
      <xdr:colOff>9525</xdr:colOff>
      <xdr:row>16</xdr:row>
      <xdr:rowOff>19050</xdr:rowOff>
    </xdr:to>
    <xdr:sp macro="" textlink="">
      <xdr:nvSpPr>
        <xdr:cNvPr id="152" name="円/楕円 151"/>
        <xdr:cNvSpPr/>
      </xdr:nvSpPr>
      <xdr:spPr>
        <a:xfrm>
          <a:off x="12954000" y="265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0</xdr:rowOff>
    </xdr:from>
    <xdr:ext cx="762000" cy="257175"/>
    <xdr:sp macro="" textlink="">
      <xdr:nvSpPr>
        <xdr:cNvPr id="153" name="テキスト ボックス 152"/>
        <xdr:cNvSpPr txBox="1"/>
      </xdr:nvSpPr>
      <xdr:spPr>
        <a:xfrm>
          <a:off x="12620625" y="274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扶助費に係る経常収支比率が類似団体平均を上回り、毎年上昇傾向である要因としては、毎年</a:t>
          </a:r>
          <a:r>
            <a:rPr kumimoji="1" lang="en-US" altLang="ja-JP" sz="1200">
              <a:latin typeface="ＭＳ Ｐゴシック"/>
            </a:rPr>
            <a:t>600</a:t>
          </a:r>
          <a:r>
            <a:rPr kumimoji="1" lang="ja-JP" altLang="en-US" sz="1200">
              <a:latin typeface="ＭＳ Ｐゴシック"/>
            </a:rPr>
            <a:t>から</a:t>
          </a:r>
          <a:r>
            <a:rPr kumimoji="1" lang="en-US" altLang="ja-JP" sz="1200">
              <a:latin typeface="ＭＳ Ｐゴシック"/>
            </a:rPr>
            <a:t>700</a:t>
          </a:r>
          <a:r>
            <a:rPr kumimoji="1" lang="ja-JP" altLang="en-US" sz="1200">
              <a:latin typeface="ＭＳ Ｐゴシック"/>
            </a:rPr>
            <a:t>人程度の人口増加が続いており、高齢者人口のみならず、年少人口も増加している。これにより、待機児童対策として保育園の受け入れ人数を増加させていることや、障害者自立支援給付を含めた福祉施策の充実を図っていることが大きな理由となっている。</a:t>
          </a:r>
        </a:p>
        <a:p>
          <a:r>
            <a:rPr kumimoji="1" lang="ja-JP" altLang="en-US" sz="1200">
              <a:latin typeface="ＭＳ Ｐゴシック"/>
            </a:rPr>
            <a:t>　今後においても人口増加が見込まれることから、施策の重点化を図る中、特に市単独事業などを見直し経費の抑制に努める。</a:t>
          </a: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104775</xdr:rowOff>
    </xdr:from>
    <xdr:to>
      <xdr:col>7</xdr:col>
      <xdr:colOff>19050</xdr:colOff>
      <xdr:row>61</xdr:row>
      <xdr:rowOff>66675</xdr:rowOff>
    </xdr:to>
    <xdr:cxnSp macro="">
      <xdr:nvCxnSpPr>
        <xdr:cNvPr id="181" name="直線コネクタ 180"/>
        <xdr:cNvCxnSpPr/>
      </xdr:nvCxnSpPr>
      <xdr:spPr>
        <a:xfrm flipV="1">
          <a:off x="4829175" y="9020175"/>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9149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609600</xdr:colOff>
      <xdr:row>61</xdr:row>
      <xdr:rowOff>66675</xdr:rowOff>
    </xdr:from>
    <xdr:to>
      <xdr:col>7</xdr:col>
      <xdr:colOff>104775</xdr:colOff>
      <xdr:row>61</xdr:row>
      <xdr:rowOff>66675</xdr:rowOff>
    </xdr:to>
    <xdr:cxnSp macro="">
      <xdr:nvCxnSpPr>
        <xdr:cNvPr id="183" name="直線コネクタ 182"/>
        <xdr:cNvCxnSpPr/>
      </xdr:nvCxnSpPr>
      <xdr:spPr>
        <a:xfrm>
          <a:off x="4733925" y="10525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19050</xdr:rowOff>
    </xdr:from>
    <xdr:ext cx="762000" cy="257175"/>
    <xdr:sp macro="" textlink="">
      <xdr:nvSpPr>
        <xdr:cNvPr id="184" name="扶助費最大値テキスト"/>
        <xdr:cNvSpPr txBox="1"/>
      </xdr:nvSpPr>
      <xdr:spPr>
        <a:xfrm>
          <a:off x="491490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609600</xdr:colOff>
      <xdr:row>52</xdr:row>
      <xdr:rowOff>104775</xdr:rowOff>
    </xdr:from>
    <xdr:to>
      <xdr:col>7</xdr:col>
      <xdr:colOff>104775</xdr:colOff>
      <xdr:row>52</xdr:row>
      <xdr:rowOff>104775</xdr:rowOff>
    </xdr:to>
    <xdr:cxnSp macro="">
      <xdr:nvCxnSpPr>
        <xdr:cNvPr id="185" name="直線コネクタ 184"/>
        <xdr:cNvCxnSpPr/>
      </xdr:nvCxnSpPr>
      <xdr:spPr>
        <a:xfrm>
          <a:off x="4733925" y="902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57</xdr:row>
      <xdr:rowOff>66675</xdr:rowOff>
    </xdr:from>
    <xdr:to>
      <xdr:col>7</xdr:col>
      <xdr:colOff>19050</xdr:colOff>
      <xdr:row>57</xdr:row>
      <xdr:rowOff>133350</xdr:rowOff>
    </xdr:to>
    <xdr:cxnSp macro="">
      <xdr:nvCxnSpPr>
        <xdr:cNvPr id="186" name="直線コネクタ 185"/>
        <xdr:cNvCxnSpPr/>
      </xdr:nvCxnSpPr>
      <xdr:spPr>
        <a:xfrm>
          <a:off x="3990975" y="98393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114300</xdr:rowOff>
    </xdr:from>
    <xdr:ext cx="762000" cy="257175"/>
    <xdr:sp macro="" textlink="">
      <xdr:nvSpPr>
        <xdr:cNvPr id="187" name="扶助費平均値テキスト"/>
        <xdr:cNvSpPr txBox="1"/>
      </xdr:nvSpPr>
      <xdr:spPr>
        <a:xfrm>
          <a:off x="4914900"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95250</xdr:rowOff>
    </xdr:from>
    <xdr:to>
      <xdr:col>7</xdr:col>
      <xdr:colOff>66675</xdr:colOff>
      <xdr:row>56</xdr:row>
      <xdr:rowOff>28575</xdr:rowOff>
    </xdr:to>
    <xdr:sp macro="" textlink="">
      <xdr:nvSpPr>
        <xdr:cNvPr id="188" name="フローチャート : 判断 187"/>
        <xdr:cNvSpPr/>
      </xdr:nvSpPr>
      <xdr:spPr>
        <a:xfrm>
          <a:off x="4772025" y="952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161925</xdr:rowOff>
    </xdr:from>
    <xdr:to>
      <xdr:col>5</xdr:col>
      <xdr:colOff>552450</xdr:colOff>
      <xdr:row>57</xdr:row>
      <xdr:rowOff>66675</xdr:rowOff>
    </xdr:to>
    <xdr:cxnSp macro="">
      <xdr:nvCxnSpPr>
        <xdr:cNvPr id="189" name="直線コネクタ 188"/>
        <xdr:cNvCxnSpPr/>
      </xdr:nvCxnSpPr>
      <xdr:spPr>
        <a:xfrm>
          <a:off x="3095625" y="97631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123825</xdr:rowOff>
    </xdr:from>
    <xdr:to>
      <xdr:col>5</xdr:col>
      <xdr:colOff>600075</xdr:colOff>
      <xdr:row>56</xdr:row>
      <xdr:rowOff>47625</xdr:rowOff>
    </xdr:to>
    <xdr:sp macro="" textlink="">
      <xdr:nvSpPr>
        <xdr:cNvPr id="190" name="フローチャート : 判断 189"/>
        <xdr:cNvSpPr/>
      </xdr:nvSpPr>
      <xdr:spPr>
        <a:xfrm>
          <a:off x="3933825" y="9553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57150</xdr:rowOff>
    </xdr:from>
    <xdr:ext cx="733425" cy="257175"/>
    <xdr:sp macro="" textlink="">
      <xdr:nvSpPr>
        <xdr:cNvPr id="191" name="テキスト ボックス 190"/>
        <xdr:cNvSpPr txBox="1"/>
      </xdr:nvSpPr>
      <xdr:spPr>
        <a:xfrm>
          <a:off x="3609975" y="931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123825</xdr:rowOff>
    </xdr:from>
    <xdr:to>
      <xdr:col>4</xdr:col>
      <xdr:colOff>342900</xdr:colOff>
      <xdr:row>56</xdr:row>
      <xdr:rowOff>161925</xdr:rowOff>
    </xdr:to>
    <xdr:cxnSp macro="">
      <xdr:nvCxnSpPr>
        <xdr:cNvPr id="192" name="直線コネクタ 191"/>
        <xdr:cNvCxnSpPr/>
      </xdr:nvCxnSpPr>
      <xdr:spPr>
        <a:xfrm>
          <a:off x="2209800" y="97250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66675</xdr:rowOff>
    </xdr:from>
    <xdr:to>
      <xdr:col>4</xdr:col>
      <xdr:colOff>400050</xdr:colOff>
      <xdr:row>56</xdr:row>
      <xdr:rowOff>0</xdr:rowOff>
    </xdr:to>
    <xdr:sp macro="" textlink="">
      <xdr:nvSpPr>
        <xdr:cNvPr id="193" name="フローチャート : 判断 192"/>
        <xdr:cNvSpPr/>
      </xdr:nvSpPr>
      <xdr:spPr>
        <a:xfrm>
          <a:off x="3048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xdr:rowOff>
    </xdr:from>
    <xdr:ext cx="762000" cy="257175"/>
    <xdr:sp macro="" textlink="">
      <xdr:nvSpPr>
        <xdr:cNvPr id="194" name="テキスト ボックス 193"/>
        <xdr:cNvSpPr txBox="1"/>
      </xdr:nvSpPr>
      <xdr:spPr>
        <a:xfrm>
          <a:off x="271462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628650</xdr:colOff>
      <xdr:row>56</xdr:row>
      <xdr:rowOff>66675</xdr:rowOff>
    </xdr:from>
    <xdr:to>
      <xdr:col>3</xdr:col>
      <xdr:colOff>142875</xdr:colOff>
      <xdr:row>56</xdr:row>
      <xdr:rowOff>123825</xdr:rowOff>
    </xdr:to>
    <xdr:cxnSp macro="">
      <xdr:nvCxnSpPr>
        <xdr:cNvPr id="195" name="直線コネクタ 194"/>
        <xdr:cNvCxnSpPr/>
      </xdr:nvCxnSpPr>
      <xdr:spPr>
        <a:xfrm>
          <a:off x="1323975" y="96678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47625</xdr:rowOff>
    </xdr:from>
    <xdr:to>
      <xdr:col>3</xdr:col>
      <xdr:colOff>190500</xdr:colOff>
      <xdr:row>55</xdr:row>
      <xdr:rowOff>142875</xdr:rowOff>
    </xdr:to>
    <xdr:sp macro="" textlink="">
      <xdr:nvSpPr>
        <xdr:cNvPr id="196" name="フローチャート : 判断 195"/>
        <xdr:cNvSpPr/>
      </xdr:nvSpPr>
      <xdr:spPr>
        <a:xfrm>
          <a:off x="2162175" y="947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152400</xdr:rowOff>
    </xdr:from>
    <xdr:ext cx="762000" cy="257175"/>
    <xdr:sp macro="" textlink="">
      <xdr:nvSpPr>
        <xdr:cNvPr id="197" name="テキスト ボックス 196"/>
        <xdr:cNvSpPr txBox="1"/>
      </xdr:nvSpPr>
      <xdr:spPr>
        <a:xfrm>
          <a:off x="1828800" y="923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152400</xdr:rowOff>
    </xdr:from>
    <xdr:to>
      <xdr:col>1</xdr:col>
      <xdr:colOff>676275</xdr:colOff>
      <xdr:row>55</xdr:row>
      <xdr:rowOff>85725</xdr:rowOff>
    </xdr:to>
    <xdr:sp macro="" textlink="">
      <xdr:nvSpPr>
        <xdr:cNvPr id="198" name="フローチャート : 判断 197"/>
        <xdr:cNvSpPr/>
      </xdr:nvSpPr>
      <xdr:spPr>
        <a:xfrm>
          <a:off x="1266825" y="9410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95250</xdr:rowOff>
    </xdr:from>
    <xdr:ext cx="762000" cy="257175"/>
    <xdr:sp macro="" textlink="">
      <xdr:nvSpPr>
        <xdr:cNvPr id="199" name="テキスト ボックス 198"/>
        <xdr:cNvSpPr txBox="1"/>
      </xdr:nvSpPr>
      <xdr:spPr>
        <a:xfrm>
          <a:off x="942975" y="9182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57</xdr:row>
      <xdr:rowOff>85725</xdr:rowOff>
    </xdr:from>
    <xdr:to>
      <xdr:col>7</xdr:col>
      <xdr:colOff>66675</xdr:colOff>
      <xdr:row>58</xdr:row>
      <xdr:rowOff>9525</xdr:rowOff>
    </xdr:to>
    <xdr:sp macro="" textlink="">
      <xdr:nvSpPr>
        <xdr:cNvPr id="205" name="円/楕円 204"/>
        <xdr:cNvSpPr/>
      </xdr:nvSpPr>
      <xdr:spPr>
        <a:xfrm>
          <a:off x="4772025" y="9858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57150</xdr:rowOff>
    </xdr:from>
    <xdr:ext cx="762000" cy="257175"/>
    <xdr:sp macro="" textlink="">
      <xdr:nvSpPr>
        <xdr:cNvPr id="206" name="扶助費該当値テキスト"/>
        <xdr:cNvSpPr txBox="1"/>
      </xdr:nvSpPr>
      <xdr:spPr>
        <a:xfrm>
          <a:off x="4914900" y="982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495300</xdr:colOff>
      <xdr:row>57</xdr:row>
      <xdr:rowOff>19050</xdr:rowOff>
    </xdr:from>
    <xdr:to>
      <xdr:col>5</xdr:col>
      <xdr:colOff>600075</xdr:colOff>
      <xdr:row>57</xdr:row>
      <xdr:rowOff>123825</xdr:rowOff>
    </xdr:to>
    <xdr:sp macro="" textlink="">
      <xdr:nvSpPr>
        <xdr:cNvPr id="207" name="円/楕円 206"/>
        <xdr:cNvSpPr/>
      </xdr:nvSpPr>
      <xdr:spPr>
        <a:xfrm>
          <a:off x="3933825" y="9791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104775</xdr:rowOff>
    </xdr:from>
    <xdr:ext cx="733425" cy="257175"/>
    <xdr:sp macro="" textlink="">
      <xdr:nvSpPr>
        <xdr:cNvPr id="208" name="テキスト ボックス 207"/>
        <xdr:cNvSpPr txBox="1"/>
      </xdr:nvSpPr>
      <xdr:spPr>
        <a:xfrm>
          <a:off x="3609975" y="987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400050</xdr:colOff>
      <xdr:row>57</xdr:row>
      <xdr:rowOff>47625</xdr:rowOff>
    </xdr:to>
    <xdr:sp macro="" textlink="">
      <xdr:nvSpPr>
        <xdr:cNvPr id="209" name="円/楕円 208"/>
        <xdr:cNvSpPr/>
      </xdr:nvSpPr>
      <xdr:spPr>
        <a:xfrm>
          <a:off x="304800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57</xdr:row>
      <xdr:rowOff>28575</xdr:rowOff>
    </xdr:from>
    <xdr:ext cx="762000" cy="257175"/>
    <xdr:sp macro="" textlink="">
      <xdr:nvSpPr>
        <xdr:cNvPr id="210" name="テキスト ボックス 209"/>
        <xdr:cNvSpPr txBox="1"/>
      </xdr:nvSpPr>
      <xdr:spPr>
        <a:xfrm>
          <a:off x="2714625" y="980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95250</xdr:colOff>
      <xdr:row>56</xdr:row>
      <xdr:rowOff>76200</xdr:rowOff>
    </xdr:from>
    <xdr:to>
      <xdr:col>3</xdr:col>
      <xdr:colOff>190500</xdr:colOff>
      <xdr:row>57</xdr:row>
      <xdr:rowOff>9525</xdr:rowOff>
    </xdr:to>
    <xdr:sp macro="" textlink="">
      <xdr:nvSpPr>
        <xdr:cNvPr id="211" name="円/楕円 210"/>
        <xdr:cNvSpPr/>
      </xdr:nvSpPr>
      <xdr:spPr>
        <a:xfrm>
          <a:off x="2162175" y="9677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161925</xdr:rowOff>
    </xdr:from>
    <xdr:ext cx="762000" cy="257175"/>
    <xdr:sp macro="" textlink="">
      <xdr:nvSpPr>
        <xdr:cNvPr id="212" name="テキスト ボックス 211"/>
        <xdr:cNvSpPr txBox="1"/>
      </xdr:nvSpPr>
      <xdr:spPr>
        <a:xfrm>
          <a:off x="1828800"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571500</xdr:colOff>
      <xdr:row>56</xdr:row>
      <xdr:rowOff>9525</xdr:rowOff>
    </xdr:from>
    <xdr:to>
      <xdr:col>1</xdr:col>
      <xdr:colOff>676275</xdr:colOff>
      <xdr:row>56</xdr:row>
      <xdr:rowOff>114300</xdr:rowOff>
    </xdr:to>
    <xdr:sp macro="" textlink="">
      <xdr:nvSpPr>
        <xdr:cNvPr id="213" name="円/楕円 212"/>
        <xdr:cNvSpPr/>
      </xdr:nvSpPr>
      <xdr:spPr>
        <a:xfrm>
          <a:off x="1266825" y="961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95250</xdr:rowOff>
    </xdr:from>
    <xdr:ext cx="762000" cy="257175"/>
    <xdr:sp macro="" textlink="">
      <xdr:nvSpPr>
        <xdr:cNvPr id="214" name="テキスト ボックス 213"/>
        <xdr:cNvSpPr txBox="1"/>
      </xdr:nvSpPr>
      <xdr:spPr>
        <a:xfrm>
          <a:off x="942975" y="969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その他に係る経費の主なものは、繰出金や維持補修費などがあるが、環境センターにおける維持補修費を運転管理の包括委託契約に含めたため大幅に減少していることなどから、昨年度より</a:t>
          </a:r>
          <a:r>
            <a:rPr kumimoji="1" lang="en-US" altLang="ja-JP" sz="1300">
              <a:latin typeface="ＭＳ Ｐゴシック"/>
            </a:rPr>
            <a:t>1.1</a:t>
          </a:r>
          <a:r>
            <a:rPr kumimoji="1" lang="ja-JP" altLang="en-US" sz="1300">
              <a:latin typeface="ＭＳ Ｐゴシック"/>
            </a:rPr>
            <a:t>ポイントの改善となっている。</a:t>
          </a:r>
        </a:p>
        <a:p>
          <a:r>
            <a:rPr kumimoji="1" lang="ja-JP" altLang="en-US" sz="1300">
              <a:latin typeface="ＭＳ Ｐゴシック"/>
            </a:rPr>
            <a:t>　繰出金については、今後も国保・介護にかかるものの増加が見込まれることから、特別会計等の運営においても、経費削減の意識をもって取り組む必要がある。</a:t>
          </a: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62</xdr:row>
      <xdr:rowOff>66675</xdr:rowOff>
    </xdr:from>
    <xdr:to>
      <xdr:col>24</xdr:col>
      <xdr:colOff>590550</xdr:colOff>
      <xdr:row>62</xdr:row>
      <xdr:rowOff>66675</xdr:rowOff>
    </xdr:to>
    <xdr:cxnSp macro="">
      <xdr:nvCxnSpPr>
        <xdr:cNvPr id="229" name="直線コネクタ 228"/>
        <xdr:cNvCxnSpPr/>
      </xdr:nvCxnSpPr>
      <xdr:spPr>
        <a:xfrm>
          <a:off x="12449175" y="10696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95250</xdr:rowOff>
    </xdr:from>
    <xdr:ext cx="504825" cy="257175"/>
    <xdr:sp macro="" textlink="">
      <xdr:nvSpPr>
        <xdr:cNvPr id="230" name="テキスト ボックス 229"/>
        <xdr:cNvSpPr txBox="1"/>
      </xdr:nvSpPr>
      <xdr:spPr>
        <a:xfrm>
          <a:off x="11934825" y="10553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60</xdr:row>
      <xdr:rowOff>123825</xdr:rowOff>
    </xdr:from>
    <xdr:to>
      <xdr:col>24</xdr:col>
      <xdr:colOff>590550</xdr:colOff>
      <xdr:row>60</xdr:row>
      <xdr:rowOff>123825</xdr:rowOff>
    </xdr:to>
    <xdr:cxnSp macro="">
      <xdr:nvCxnSpPr>
        <xdr:cNvPr id="231" name="直線コネクタ 230"/>
        <xdr:cNvCxnSpPr/>
      </xdr:nvCxnSpPr>
      <xdr:spPr>
        <a:xfrm>
          <a:off x="12449175" y="10410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59</xdr:row>
      <xdr:rowOff>152400</xdr:rowOff>
    </xdr:from>
    <xdr:ext cx="504825" cy="257175"/>
    <xdr:sp macro="" textlink="">
      <xdr:nvSpPr>
        <xdr:cNvPr id="232" name="テキスト ボックス 231"/>
        <xdr:cNvSpPr txBox="1"/>
      </xdr:nvSpPr>
      <xdr:spPr>
        <a:xfrm>
          <a:off x="11934825" y="10267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59</xdr:row>
      <xdr:rowOff>9525</xdr:rowOff>
    </xdr:from>
    <xdr:to>
      <xdr:col>24</xdr:col>
      <xdr:colOff>590550</xdr:colOff>
      <xdr:row>59</xdr:row>
      <xdr:rowOff>9525</xdr:rowOff>
    </xdr:to>
    <xdr:cxnSp macro="">
      <xdr:nvCxnSpPr>
        <xdr:cNvPr id="233" name="直線コネクタ 232"/>
        <xdr:cNvCxnSpPr/>
      </xdr:nvCxnSpPr>
      <xdr:spPr>
        <a:xfrm>
          <a:off x="12449175" y="10125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38100</xdr:rowOff>
    </xdr:from>
    <xdr:ext cx="504825" cy="257175"/>
    <xdr:sp macro="" textlink="">
      <xdr:nvSpPr>
        <xdr:cNvPr id="234" name="テキスト ボックス 233"/>
        <xdr:cNvSpPr txBox="1"/>
      </xdr:nvSpPr>
      <xdr:spPr>
        <a:xfrm>
          <a:off x="11934825" y="9982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55</xdr:row>
      <xdr:rowOff>123825</xdr:rowOff>
    </xdr:from>
    <xdr:to>
      <xdr:col>24</xdr:col>
      <xdr:colOff>590550</xdr:colOff>
      <xdr:row>55</xdr:row>
      <xdr:rowOff>123825</xdr:rowOff>
    </xdr:to>
    <xdr:cxnSp macro="">
      <xdr:nvCxnSpPr>
        <xdr:cNvPr id="237" name="直線コネクタ 236"/>
        <xdr:cNvCxnSpPr/>
      </xdr:nvCxnSpPr>
      <xdr:spPr>
        <a:xfrm>
          <a:off x="12449175" y="95535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152400</xdr:rowOff>
    </xdr:from>
    <xdr:ext cx="504825" cy="257175"/>
    <xdr:sp macro="" textlink="">
      <xdr:nvSpPr>
        <xdr:cNvPr id="238" name="テキスト ボックス 237"/>
        <xdr:cNvSpPr txBox="1"/>
      </xdr:nvSpPr>
      <xdr:spPr>
        <a:xfrm>
          <a:off x="11934825" y="94107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54</xdr:row>
      <xdr:rowOff>9525</xdr:rowOff>
    </xdr:from>
    <xdr:to>
      <xdr:col>24</xdr:col>
      <xdr:colOff>590550</xdr:colOff>
      <xdr:row>54</xdr:row>
      <xdr:rowOff>9525</xdr:rowOff>
    </xdr:to>
    <xdr:cxnSp macro="">
      <xdr:nvCxnSpPr>
        <xdr:cNvPr id="239" name="直線コネクタ 238"/>
        <xdr:cNvCxnSpPr/>
      </xdr:nvCxnSpPr>
      <xdr:spPr>
        <a:xfrm>
          <a:off x="12449175" y="9267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53</xdr:row>
      <xdr:rowOff>38100</xdr:rowOff>
    </xdr:from>
    <xdr:ext cx="504825" cy="257175"/>
    <xdr:sp macro="" textlink="">
      <xdr:nvSpPr>
        <xdr:cNvPr id="240" name="テキスト ボックス 239"/>
        <xdr:cNvSpPr txBox="1"/>
      </xdr:nvSpPr>
      <xdr:spPr>
        <a:xfrm>
          <a:off x="11934825" y="9124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52</xdr:row>
      <xdr:rowOff>66675</xdr:rowOff>
    </xdr:from>
    <xdr:to>
      <xdr:col>24</xdr:col>
      <xdr:colOff>590550</xdr:colOff>
      <xdr:row>52</xdr:row>
      <xdr:rowOff>66675</xdr:rowOff>
    </xdr:to>
    <xdr:cxnSp macro="">
      <xdr:nvCxnSpPr>
        <xdr:cNvPr id="241" name="直線コネクタ 240"/>
        <xdr:cNvCxnSpPr/>
      </xdr:nvCxnSpPr>
      <xdr:spPr>
        <a:xfrm>
          <a:off x="12449175" y="89820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51</xdr:row>
      <xdr:rowOff>95250</xdr:rowOff>
    </xdr:from>
    <xdr:ext cx="504825" cy="257175"/>
    <xdr:sp macro="" textlink="">
      <xdr:nvSpPr>
        <xdr:cNvPr id="242" name="テキスト ボックス 241"/>
        <xdr:cNvSpPr txBox="1"/>
      </xdr:nvSpPr>
      <xdr:spPr>
        <a:xfrm>
          <a:off x="11934825" y="88392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85725</xdr:rowOff>
    </xdr:from>
    <xdr:to>
      <xdr:col>24</xdr:col>
      <xdr:colOff>28575</xdr:colOff>
      <xdr:row>61</xdr:row>
      <xdr:rowOff>114300</xdr:rowOff>
    </xdr:to>
    <xdr:cxnSp macro="">
      <xdr:nvCxnSpPr>
        <xdr:cNvPr id="246" name="直線コネクタ 245"/>
        <xdr:cNvCxnSpPr/>
      </xdr:nvCxnSpPr>
      <xdr:spPr>
        <a:xfrm flipV="1">
          <a:off x="16506825" y="91725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85725</xdr:rowOff>
    </xdr:from>
    <xdr:ext cx="762000" cy="257175"/>
    <xdr:sp macro="" textlink="">
      <xdr:nvSpPr>
        <xdr:cNvPr id="247" name="その他最小値テキスト"/>
        <xdr:cNvSpPr txBox="1"/>
      </xdr:nvSpPr>
      <xdr:spPr>
        <a:xfrm>
          <a:off x="1660207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114300</xdr:rowOff>
    </xdr:from>
    <xdr:to>
      <xdr:col>24</xdr:col>
      <xdr:colOff>123825</xdr:colOff>
      <xdr:row>61</xdr:row>
      <xdr:rowOff>114300</xdr:rowOff>
    </xdr:to>
    <xdr:cxnSp macro="">
      <xdr:nvCxnSpPr>
        <xdr:cNvPr id="248" name="直線コネクタ 247"/>
        <xdr:cNvCxnSpPr/>
      </xdr:nvCxnSpPr>
      <xdr:spPr>
        <a:xfrm>
          <a:off x="16421100" y="10572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0</xdr:rowOff>
    </xdr:from>
    <xdr:ext cx="762000" cy="257175"/>
    <xdr:sp macro="" textlink="">
      <xdr:nvSpPr>
        <xdr:cNvPr id="249" name="その他最大値テキスト"/>
        <xdr:cNvSpPr txBox="1"/>
      </xdr:nvSpPr>
      <xdr:spPr>
        <a:xfrm>
          <a:off x="16602075"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85725</xdr:rowOff>
    </xdr:from>
    <xdr:to>
      <xdr:col>24</xdr:col>
      <xdr:colOff>123825</xdr:colOff>
      <xdr:row>53</xdr:row>
      <xdr:rowOff>85725</xdr:rowOff>
    </xdr:to>
    <xdr:cxnSp macro="">
      <xdr:nvCxnSpPr>
        <xdr:cNvPr id="250" name="直線コネクタ 249"/>
        <xdr:cNvCxnSpPr/>
      </xdr:nvCxnSpPr>
      <xdr:spPr>
        <a:xfrm>
          <a:off x="16421100" y="9172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0</xdr:rowOff>
    </xdr:from>
    <xdr:to>
      <xdr:col>24</xdr:col>
      <xdr:colOff>28575</xdr:colOff>
      <xdr:row>57</xdr:row>
      <xdr:rowOff>104775</xdr:rowOff>
    </xdr:to>
    <xdr:cxnSp macro="">
      <xdr:nvCxnSpPr>
        <xdr:cNvPr id="251" name="直線コネクタ 250"/>
        <xdr:cNvCxnSpPr/>
      </xdr:nvCxnSpPr>
      <xdr:spPr>
        <a:xfrm flipV="1">
          <a:off x="15668625" y="977265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57</xdr:row>
      <xdr:rowOff>161925</xdr:rowOff>
    </xdr:from>
    <xdr:ext cx="762000" cy="257175"/>
    <xdr:sp macro="" textlink="">
      <xdr:nvSpPr>
        <xdr:cNvPr id="252" name="その他平均値テキスト"/>
        <xdr:cNvSpPr txBox="1"/>
      </xdr:nvSpPr>
      <xdr:spPr>
        <a:xfrm>
          <a:off x="1660207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85725</xdr:colOff>
      <xdr:row>58</xdr:row>
      <xdr:rowOff>123825</xdr:rowOff>
    </xdr:to>
    <xdr:sp macro="" textlink="">
      <xdr:nvSpPr>
        <xdr:cNvPr id="253" name="フローチャート : 判断 252"/>
        <xdr:cNvSpPr/>
      </xdr:nvSpPr>
      <xdr:spPr>
        <a:xfrm>
          <a:off x="16459200" y="996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104775</xdr:rowOff>
    </xdr:from>
    <xdr:to>
      <xdr:col>22</xdr:col>
      <xdr:colOff>561975</xdr:colOff>
      <xdr:row>57</xdr:row>
      <xdr:rowOff>133350</xdr:rowOff>
    </xdr:to>
    <xdr:cxnSp macro="">
      <xdr:nvCxnSpPr>
        <xdr:cNvPr id="254" name="直線コネクタ 253"/>
        <xdr:cNvCxnSpPr/>
      </xdr:nvCxnSpPr>
      <xdr:spPr>
        <a:xfrm flipV="1">
          <a:off x="14782800" y="98774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619125</xdr:colOff>
      <xdr:row>58</xdr:row>
      <xdr:rowOff>161925</xdr:rowOff>
    </xdr:to>
    <xdr:sp macro="" textlink="">
      <xdr:nvSpPr>
        <xdr:cNvPr id="255" name="フローチャート : 判断 254"/>
        <xdr:cNvSpPr/>
      </xdr:nvSpPr>
      <xdr:spPr>
        <a:xfrm>
          <a:off x="15621000" y="10001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142875</xdr:rowOff>
    </xdr:from>
    <xdr:ext cx="733425" cy="257175"/>
    <xdr:sp macro="" textlink="">
      <xdr:nvSpPr>
        <xdr:cNvPr id="256" name="テキスト ボックス 255"/>
        <xdr:cNvSpPr txBox="1"/>
      </xdr:nvSpPr>
      <xdr:spPr>
        <a:xfrm>
          <a:off x="15287625" y="1008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133350</xdr:rowOff>
    </xdr:from>
    <xdr:to>
      <xdr:col>21</xdr:col>
      <xdr:colOff>361950</xdr:colOff>
      <xdr:row>57</xdr:row>
      <xdr:rowOff>133350</xdr:rowOff>
    </xdr:to>
    <xdr:cxnSp macro="">
      <xdr:nvCxnSpPr>
        <xdr:cNvPr id="257" name="直線コネクタ 256"/>
        <xdr:cNvCxnSpPr/>
      </xdr:nvCxnSpPr>
      <xdr:spPr>
        <a:xfrm>
          <a:off x="13896975" y="99060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258" name="フローチャート : 判断 257"/>
        <xdr:cNvSpPr/>
      </xdr:nvSpPr>
      <xdr:spPr>
        <a:xfrm>
          <a:off x="14735175" y="998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123825</xdr:rowOff>
    </xdr:from>
    <xdr:ext cx="762000" cy="257175"/>
    <xdr:sp macro="" textlink="">
      <xdr:nvSpPr>
        <xdr:cNvPr id="259" name="テキスト ボックス 258"/>
        <xdr:cNvSpPr txBox="1"/>
      </xdr:nvSpPr>
      <xdr:spPr>
        <a:xfrm>
          <a:off x="14401800"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638175</xdr:colOff>
      <xdr:row>56</xdr:row>
      <xdr:rowOff>123825</xdr:rowOff>
    </xdr:from>
    <xdr:to>
      <xdr:col>20</xdr:col>
      <xdr:colOff>161925</xdr:colOff>
      <xdr:row>57</xdr:row>
      <xdr:rowOff>133350</xdr:rowOff>
    </xdr:to>
    <xdr:cxnSp macro="">
      <xdr:nvCxnSpPr>
        <xdr:cNvPr id="260" name="直線コネクタ 259"/>
        <xdr:cNvCxnSpPr/>
      </xdr:nvCxnSpPr>
      <xdr:spPr>
        <a:xfrm>
          <a:off x="13001625" y="9725025"/>
          <a:ext cx="89535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58</xdr:row>
      <xdr:rowOff>38100</xdr:rowOff>
    </xdr:from>
    <xdr:to>
      <xdr:col>20</xdr:col>
      <xdr:colOff>209550</xdr:colOff>
      <xdr:row>58</xdr:row>
      <xdr:rowOff>142875</xdr:rowOff>
    </xdr:to>
    <xdr:sp macro="" textlink="">
      <xdr:nvSpPr>
        <xdr:cNvPr id="261" name="フローチャート : 判断 260"/>
        <xdr:cNvSpPr/>
      </xdr:nvSpPr>
      <xdr:spPr>
        <a:xfrm>
          <a:off x="13839825" y="998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123825</xdr:rowOff>
    </xdr:from>
    <xdr:ext cx="762000" cy="257175"/>
    <xdr:sp macro="" textlink="">
      <xdr:nvSpPr>
        <xdr:cNvPr id="262" name="テキスト ボックス 261"/>
        <xdr:cNvSpPr txBox="1"/>
      </xdr:nvSpPr>
      <xdr:spPr>
        <a:xfrm>
          <a:off x="13515975"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9525</xdr:colOff>
      <xdr:row>58</xdr:row>
      <xdr:rowOff>95250</xdr:rowOff>
    </xdr:to>
    <xdr:sp macro="" textlink="">
      <xdr:nvSpPr>
        <xdr:cNvPr id="263" name="フローチャート : 判断 262"/>
        <xdr:cNvSpPr/>
      </xdr:nvSpPr>
      <xdr:spPr>
        <a:xfrm>
          <a:off x="12954000"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58</xdr:row>
      <xdr:rowOff>76200</xdr:rowOff>
    </xdr:from>
    <xdr:ext cx="762000" cy="257175"/>
    <xdr:sp macro="" textlink="">
      <xdr:nvSpPr>
        <xdr:cNvPr id="264" name="テキスト ボックス 263"/>
        <xdr:cNvSpPr txBox="1"/>
      </xdr:nvSpPr>
      <xdr:spPr>
        <a:xfrm>
          <a:off x="12620625" y="1002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8" name="テキスト ボックス 267"/>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123825</xdr:rowOff>
    </xdr:from>
    <xdr:to>
      <xdr:col>24</xdr:col>
      <xdr:colOff>85725</xdr:colOff>
      <xdr:row>57</xdr:row>
      <xdr:rowOff>57150</xdr:rowOff>
    </xdr:to>
    <xdr:sp macro="" textlink="">
      <xdr:nvSpPr>
        <xdr:cNvPr id="270" name="円/楕円 269"/>
        <xdr:cNvSpPr/>
      </xdr:nvSpPr>
      <xdr:spPr>
        <a:xfrm>
          <a:off x="16459200" y="972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55</xdr:row>
      <xdr:rowOff>142875</xdr:rowOff>
    </xdr:from>
    <xdr:ext cx="762000" cy="257175"/>
    <xdr:sp macro="" textlink="">
      <xdr:nvSpPr>
        <xdr:cNvPr id="271" name="その他該当値テキスト"/>
        <xdr:cNvSpPr txBox="1"/>
      </xdr:nvSpPr>
      <xdr:spPr>
        <a:xfrm>
          <a:off x="16602075" y="9572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619125</xdr:colOff>
      <xdr:row>57</xdr:row>
      <xdr:rowOff>161925</xdr:rowOff>
    </xdr:to>
    <xdr:sp macro="" textlink="">
      <xdr:nvSpPr>
        <xdr:cNvPr id="272" name="円/楕円 271"/>
        <xdr:cNvSpPr/>
      </xdr:nvSpPr>
      <xdr:spPr>
        <a:xfrm>
          <a:off x="156210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171450</xdr:rowOff>
    </xdr:from>
    <xdr:ext cx="733425" cy="257175"/>
    <xdr:sp macro="" textlink="">
      <xdr:nvSpPr>
        <xdr:cNvPr id="273" name="テキスト ボックス 272"/>
        <xdr:cNvSpPr txBox="1"/>
      </xdr:nvSpPr>
      <xdr:spPr>
        <a:xfrm>
          <a:off x="15287625" y="9601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85725</xdr:rowOff>
    </xdr:from>
    <xdr:to>
      <xdr:col>21</xdr:col>
      <xdr:colOff>409575</xdr:colOff>
      <xdr:row>58</xdr:row>
      <xdr:rowOff>19050</xdr:rowOff>
    </xdr:to>
    <xdr:sp macro="" textlink="">
      <xdr:nvSpPr>
        <xdr:cNvPr id="274" name="円/楕円 273"/>
        <xdr:cNvSpPr/>
      </xdr:nvSpPr>
      <xdr:spPr>
        <a:xfrm>
          <a:off x="14735175" y="9858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28575</xdr:rowOff>
    </xdr:from>
    <xdr:ext cx="762000" cy="257175"/>
    <xdr:sp macro="" textlink="">
      <xdr:nvSpPr>
        <xdr:cNvPr id="275" name="テキスト ボックス 274"/>
        <xdr:cNvSpPr txBox="1"/>
      </xdr:nvSpPr>
      <xdr:spPr>
        <a:xfrm>
          <a:off x="14401800"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85725</xdr:rowOff>
    </xdr:from>
    <xdr:to>
      <xdr:col>20</xdr:col>
      <xdr:colOff>209550</xdr:colOff>
      <xdr:row>58</xdr:row>
      <xdr:rowOff>19050</xdr:rowOff>
    </xdr:to>
    <xdr:sp macro="" textlink="">
      <xdr:nvSpPr>
        <xdr:cNvPr id="276" name="円/楕円 275"/>
        <xdr:cNvSpPr/>
      </xdr:nvSpPr>
      <xdr:spPr>
        <a:xfrm>
          <a:off x="138398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28575</xdr:rowOff>
    </xdr:from>
    <xdr:ext cx="762000" cy="257175"/>
    <xdr:sp macro="" textlink="">
      <xdr:nvSpPr>
        <xdr:cNvPr id="277" name="テキスト ボックス 276"/>
        <xdr:cNvSpPr txBox="1"/>
      </xdr:nvSpPr>
      <xdr:spPr>
        <a:xfrm>
          <a:off x="1351597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9525</xdr:colOff>
      <xdr:row>57</xdr:row>
      <xdr:rowOff>9525</xdr:rowOff>
    </xdr:to>
    <xdr:sp macro="" textlink="">
      <xdr:nvSpPr>
        <xdr:cNvPr id="278" name="円/楕円 277"/>
        <xdr:cNvSpPr/>
      </xdr:nvSpPr>
      <xdr:spPr>
        <a:xfrm>
          <a:off x="12954000"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19050</xdr:rowOff>
    </xdr:from>
    <xdr:ext cx="762000" cy="257175"/>
    <xdr:sp macro="" textlink="">
      <xdr:nvSpPr>
        <xdr:cNvPr id="279" name="テキスト ボックス 278"/>
        <xdr:cNvSpPr txBox="1"/>
      </xdr:nvSpPr>
      <xdr:spPr>
        <a:xfrm>
          <a:off x="1262062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5" name="正方形/長方形 284"/>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6" name="正方形/長方形 285"/>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9" name="正方形/長方形 288"/>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0" name="テキスト ボックス 289"/>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補助費等については、幼稚園就園奨励補助事業が大幅に縮小したことなどから、経常収支比率は前年度より</a:t>
          </a:r>
          <a:r>
            <a:rPr kumimoji="1" lang="en-US" altLang="ja-JP" sz="1300">
              <a:latin typeface="ＭＳ Ｐゴシック"/>
            </a:rPr>
            <a:t>0.7</a:t>
          </a:r>
          <a:r>
            <a:rPr kumimoji="1" lang="ja-JP" altLang="en-US" sz="1300">
              <a:latin typeface="ＭＳ Ｐゴシック"/>
            </a:rPr>
            <a:t>ポイント改善した状況であり、類似平均団体に近づいてきている。</a:t>
          </a:r>
        </a:p>
        <a:p>
          <a:r>
            <a:rPr kumimoji="1" lang="ja-JP" altLang="en-US" sz="1300">
              <a:latin typeface="ＭＳ Ｐゴシック"/>
            </a:rPr>
            <a:t>　今後においても引き続き事務事業の外部評価、事業仕分け等により、成果を重視する中で、事業の廃止・縮小、スクラップアンドビルドによる見直しを実施し、補助費等においても削減に努める。</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40</xdr:row>
      <xdr:rowOff>123825</xdr:rowOff>
    </xdr:from>
    <xdr:to>
      <xdr:col>24</xdr:col>
      <xdr:colOff>590550</xdr:colOff>
      <xdr:row>40</xdr:row>
      <xdr:rowOff>123825</xdr:rowOff>
    </xdr:to>
    <xdr:cxnSp macro="">
      <xdr:nvCxnSpPr>
        <xdr:cNvPr id="294" name="直線コネクタ 293"/>
        <xdr:cNvCxnSpPr/>
      </xdr:nvCxnSpPr>
      <xdr:spPr>
        <a:xfrm>
          <a:off x="12449175" y="6981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152400</xdr:rowOff>
    </xdr:from>
    <xdr:ext cx="504825" cy="257175"/>
    <xdr:sp macro="" textlink="">
      <xdr:nvSpPr>
        <xdr:cNvPr id="295" name="テキスト ボックス 294"/>
        <xdr:cNvSpPr txBox="1"/>
      </xdr:nvSpPr>
      <xdr:spPr>
        <a:xfrm>
          <a:off x="11934825" y="6838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6" name="直線コネクタ 295"/>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7" name="テキスト ボックス 296"/>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34</xdr:row>
      <xdr:rowOff>9525</xdr:rowOff>
    </xdr:from>
    <xdr:to>
      <xdr:col>24</xdr:col>
      <xdr:colOff>590550</xdr:colOff>
      <xdr:row>34</xdr:row>
      <xdr:rowOff>9525</xdr:rowOff>
    </xdr:to>
    <xdr:cxnSp macro="">
      <xdr:nvCxnSpPr>
        <xdr:cNvPr id="298" name="直線コネクタ 297"/>
        <xdr:cNvCxnSpPr/>
      </xdr:nvCxnSpPr>
      <xdr:spPr>
        <a:xfrm>
          <a:off x="12449175" y="58388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38100</xdr:rowOff>
    </xdr:from>
    <xdr:ext cx="504825" cy="257175"/>
    <xdr:sp macro="" textlink="">
      <xdr:nvSpPr>
        <xdr:cNvPr id="299" name="テキスト ボックス 298"/>
        <xdr:cNvSpPr txBox="1"/>
      </xdr:nvSpPr>
      <xdr:spPr>
        <a:xfrm>
          <a:off x="11934825" y="56959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34</xdr:row>
      <xdr:rowOff>133350</xdr:rowOff>
    </xdr:from>
    <xdr:to>
      <xdr:col>24</xdr:col>
      <xdr:colOff>28575</xdr:colOff>
      <xdr:row>41</xdr:row>
      <xdr:rowOff>85725</xdr:rowOff>
    </xdr:to>
    <xdr:cxnSp macro="">
      <xdr:nvCxnSpPr>
        <xdr:cNvPr id="302" name="直線コネクタ 301"/>
        <xdr:cNvCxnSpPr/>
      </xdr:nvCxnSpPr>
      <xdr:spPr>
        <a:xfrm flipV="1">
          <a:off x="16506825" y="5962650"/>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41</xdr:row>
      <xdr:rowOff>57150</xdr:rowOff>
    </xdr:from>
    <xdr:ext cx="762000" cy="257175"/>
    <xdr:sp macro="" textlink="">
      <xdr:nvSpPr>
        <xdr:cNvPr id="303" name="補助費等最小値テキスト"/>
        <xdr:cNvSpPr txBox="1"/>
      </xdr:nvSpPr>
      <xdr:spPr>
        <a:xfrm>
          <a:off x="166020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85725</xdr:rowOff>
    </xdr:from>
    <xdr:to>
      <xdr:col>24</xdr:col>
      <xdr:colOff>123825</xdr:colOff>
      <xdr:row>41</xdr:row>
      <xdr:rowOff>85725</xdr:rowOff>
    </xdr:to>
    <xdr:cxnSp macro="">
      <xdr:nvCxnSpPr>
        <xdr:cNvPr id="304" name="直線コネクタ 303"/>
        <xdr:cNvCxnSpPr/>
      </xdr:nvCxnSpPr>
      <xdr:spPr>
        <a:xfrm>
          <a:off x="16421100" y="7115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33</xdr:row>
      <xdr:rowOff>47625</xdr:rowOff>
    </xdr:from>
    <xdr:ext cx="762000" cy="257175"/>
    <xdr:sp macro="" textlink="">
      <xdr:nvSpPr>
        <xdr:cNvPr id="305" name="補助費等最大値テキスト"/>
        <xdr:cNvSpPr txBox="1"/>
      </xdr:nvSpPr>
      <xdr:spPr>
        <a:xfrm>
          <a:off x="16602075"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133350</xdr:rowOff>
    </xdr:from>
    <xdr:to>
      <xdr:col>24</xdr:col>
      <xdr:colOff>123825</xdr:colOff>
      <xdr:row>34</xdr:row>
      <xdr:rowOff>133350</xdr:rowOff>
    </xdr:to>
    <xdr:cxnSp macro="">
      <xdr:nvCxnSpPr>
        <xdr:cNvPr id="306" name="直線コネクタ 305"/>
        <xdr:cNvCxnSpPr/>
      </xdr:nvCxnSpPr>
      <xdr:spPr>
        <a:xfrm>
          <a:off x="16421100" y="596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161925</xdr:rowOff>
    </xdr:from>
    <xdr:to>
      <xdr:col>24</xdr:col>
      <xdr:colOff>28575</xdr:colOff>
      <xdr:row>38</xdr:row>
      <xdr:rowOff>28575</xdr:rowOff>
    </xdr:to>
    <xdr:cxnSp macro="">
      <xdr:nvCxnSpPr>
        <xdr:cNvPr id="307" name="直線コネクタ 306"/>
        <xdr:cNvCxnSpPr/>
      </xdr:nvCxnSpPr>
      <xdr:spPr>
        <a:xfrm flipV="1">
          <a:off x="15668625" y="65055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08"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66675</xdr:rowOff>
    </xdr:from>
    <xdr:to>
      <xdr:col>24</xdr:col>
      <xdr:colOff>85725</xdr:colOff>
      <xdr:row>38</xdr:row>
      <xdr:rowOff>0</xdr:rowOff>
    </xdr:to>
    <xdr:sp macro="" textlink="">
      <xdr:nvSpPr>
        <xdr:cNvPr id="309" name="フローチャート : 判断 308"/>
        <xdr:cNvSpPr/>
      </xdr:nvSpPr>
      <xdr:spPr>
        <a:xfrm>
          <a:off x="164592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152400</xdr:rowOff>
    </xdr:from>
    <xdr:to>
      <xdr:col>22</xdr:col>
      <xdr:colOff>561975</xdr:colOff>
      <xdr:row>38</xdr:row>
      <xdr:rowOff>28575</xdr:rowOff>
    </xdr:to>
    <xdr:cxnSp macro="">
      <xdr:nvCxnSpPr>
        <xdr:cNvPr id="310" name="直線コネクタ 309"/>
        <xdr:cNvCxnSpPr/>
      </xdr:nvCxnSpPr>
      <xdr:spPr>
        <a:xfrm>
          <a:off x="14782800" y="64960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38100</xdr:rowOff>
    </xdr:from>
    <xdr:to>
      <xdr:col>22</xdr:col>
      <xdr:colOff>619125</xdr:colOff>
      <xdr:row>37</xdr:row>
      <xdr:rowOff>133350</xdr:rowOff>
    </xdr:to>
    <xdr:sp macro="" textlink="">
      <xdr:nvSpPr>
        <xdr:cNvPr id="311" name="フローチャート : 判断 310"/>
        <xdr:cNvSpPr/>
      </xdr:nvSpPr>
      <xdr:spPr>
        <a:xfrm>
          <a:off x="15621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152400</xdr:rowOff>
    </xdr:from>
    <xdr:ext cx="733425" cy="257175"/>
    <xdr:sp macro="" textlink="">
      <xdr:nvSpPr>
        <xdr:cNvPr id="312" name="テキスト ボックス 311"/>
        <xdr:cNvSpPr txBox="1"/>
      </xdr:nvSpPr>
      <xdr:spPr>
        <a:xfrm>
          <a:off x="15287625" y="615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152400</xdr:rowOff>
    </xdr:from>
    <xdr:to>
      <xdr:col>21</xdr:col>
      <xdr:colOff>361950</xdr:colOff>
      <xdr:row>37</xdr:row>
      <xdr:rowOff>152400</xdr:rowOff>
    </xdr:to>
    <xdr:cxnSp macro="">
      <xdr:nvCxnSpPr>
        <xdr:cNvPr id="313" name="直線コネクタ 312"/>
        <xdr:cNvCxnSpPr/>
      </xdr:nvCxnSpPr>
      <xdr:spPr>
        <a:xfrm flipV="1">
          <a:off x="13896975" y="64960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38100</xdr:rowOff>
    </xdr:from>
    <xdr:to>
      <xdr:col>21</xdr:col>
      <xdr:colOff>409575</xdr:colOff>
      <xdr:row>37</xdr:row>
      <xdr:rowOff>133350</xdr:rowOff>
    </xdr:to>
    <xdr:sp macro="" textlink="">
      <xdr:nvSpPr>
        <xdr:cNvPr id="314" name="フローチャート : 判断 313"/>
        <xdr:cNvSpPr/>
      </xdr:nvSpPr>
      <xdr:spPr>
        <a:xfrm>
          <a:off x="14735175" y="6381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152400</xdr:rowOff>
    </xdr:from>
    <xdr:ext cx="762000" cy="257175"/>
    <xdr:sp macro="" textlink="">
      <xdr:nvSpPr>
        <xdr:cNvPr id="315" name="テキスト ボックス 314"/>
        <xdr:cNvSpPr txBox="1"/>
      </xdr:nvSpPr>
      <xdr:spPr>
        <a:xfrm>
          <a:off x="14401800"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638175</xdr:colOff>
      <xdr:row>37</xdr:row>
      <xdr:rowOff>123825</xdr:rowOff>
    </xdr:from>
    <xdr:to>
      <xdr:col>20</xdr:col>
      <xdr:colOff>161925</xdr:colOff>
      <xdr:row>37</xdr:row>
      <xdr:rowOff>152400</xdr:rowOff>
    </xdr:to>
    <xdr:cxnSp macro="">
      <xdr:nvCxnSpPr>
        <xdr:cNvPr id="316" name="直線コネクタ 315"/>
        <xdr:cNvCxnSpPr/>
      </xdr:nvCxnSpPr>
      <xdr:spPr>
        <a:xfrm>
          <a:off x="13001625" y="64674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317" name="フローチャート : 判断 316"/>
        <xdr:cNvSpPr/>
      </xdr:nvSpPr>
      <xdr:spPr>
        <a:xfrm>
          <a:off x="13839825"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152400</xdr:rowOff>
    </xdr:from>
    <xdr:ext cx="762000" cy="257175"/>
    <xdr:sp macro="" textlink="">
      <xdr:nvSpPr>
        <xdr:cNvPr id="318" name="テキスト ボックス 317"/>
        <xdr:cNvSpPr txBox="1"/>
      </xdr:nvSpPr>
      <xdr:spPr>
        <a:xfrm>
          <a:off x="1351597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38100</xdr:rowOff>
    </xdr:from>
    <xdr:to>
      <xdr:col>19</xdr:col>
      <xdr:colOff>9525</xdr:colOff>
      <xdr:row>37</xdr:row>
      <xdr:rowOff>133350</xdr:rowOff>
    </xdr:to>
    <xdr:sp macro="" textlink="">
      <xdr:nvSpPr>
        <xdr:cNvPr id="319" name="フローチャート : 判断 318"/>
        <xdr:cNvSpPr/>
      </xdr:nvSpPr>
      <xdr:spPr>
        <a:xfrm>
          <a:off x="12954000" y="638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152400</xdr:rowOff>
    </xdr:from>
    <xdr:ext cx="762000" cy="257175"/>
    <xdr:sp macro="" textlink="">
      <xdr:nvSpPr>
        <xdr:cNvPr id="320" name="テキスト ボックス 319"/>
        <xdr:cNvSpPr txBox="1"/>
      </xdr:nvSpPr>
      <xdr:spPr>
        <a:xfrm>
          <a:off x="1262062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114300</xdr:rowOff>
    </xdr:from>
    <xdr:to>
      <xdr:col>24</xdr:col>
      <xdr:colOff>85725</xdr:colOff>
      <xdr:row>38</xdr:row>
      <xdr:rowOff>38100</xdr:rowOff>
    </xdr:to>
    <xdr:sp macro="" textlink="">
      <xdr:nvSpPr>
        <xdr:cNvPr id="326" name="円/楕円 325"/>
        <xdr:cNvSpPr/>
      </xdr:nvSpPr>
      <xdr:spPr>
        <a:xfrm>
          <a:off x="16459200" y="6457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37</xdr:row>
      <xdr:rowOff>85725</xdr:rowOff>
    </xdr:from>
    <xdr:ext cx="762000" cy="257175"/>
    <xdr:sp macro="" textlink="">
      <xdr:nvSpPr>
        <xdr:cNvPr id="327" name="補助費等該当値テキスト"/>
        <xdr:cNvSpPr txBox="1"/>
      </xdr:nvSpPr>
      <xdr:spPr>
        <a:xfrm>
          <a:off x="16602075"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152400</xdr:rowOff>
    </xdr:from>
    <xdr:to>
      <xdr:col>22</xdr:col>
      <xdr:colOff>619125</xdr:colOff>
      <xdr:row>38</xdr:row>
      <xdr:rowOff>76200</xdr:rowOff>
    </xdr:to>
    <xdr:sp macro="" textlink="">
      <xdr:nvSpPr>
        <xdr:cNvPr id="328" name="円/楕円 327"/>
        <xdr:cNvSpPr/>
      </xdr:nvSpPr>
      <xdr:spPr>
        <a:xfrm>
          <a:off x="1562100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66675</xdr:rowOff>
    </xdr:from>
    <xdr:ext cx="733425" cy="257175"/>
    <xdr:sp macro="" textlink="">
      <xdr:nvSpPr>
        <xdr:cNvPr id="329" name="テキスト ボックス 328"/>
        <xdr:cNvSpPr txBox="1"/>
      </xdr:nvSpPr>
      <xdr:spPr>
        <a:xfrm>
          <a:off x="15287625"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314325</xdr:colOff>
      <xdr:row>37</xdr:row>
      <xdr:rowOff>95250</xdr:rowOff>
    </xdr:from>
    <xdr:to>
      <xdr:col>21</xdr:col>
      <xdr:colOff>409575</xdr:colOff>
      <xdr:row>38</xdr:row>
      <xdr:rowOff>28575</xdr:rowOff>
    </xdr:to>
    <xdr:sp macro="" textlink="">
      <xdr:nvSpPr>
        <xdr:cNvPr id="330" name="円/楕円 329"/>
        <xdr:cNvSpPr/>
      </xdr:nvSpPr>
      <xdr:spPr>
        <a:xfrm>
          <a:off x="14735175" y="6438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9525</xdr:rowOff>
    </xdr:from>
    <xdr:ext cx="762000" cy="257175"/>
    <xdr:sp macro="" textlink="">
      <xdr:nvSpPr>
        <xdr:cNvPr id="331" name="テキスト ボックス 330"/>
        <xdr:cNvSpPr txBox="1"/>
      </xdr:nvSpPr>
      <xdr:spPr>
        <a:xfrm>
          <a:off x="14401800"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104775</xdr:colOff>
      <xdr:row>37</xdr:row>
      <xdr:rowOff>104775</xdr:rowOff>
    </xdr:from>
    <xdr:to>
      <xdr:col>20</xdr:col>
      <xdr:colOff>209550</xdr:colOff>
      <xdr:row>38</xdr:row>
      <xdr:rowOff>38100</xdr:rowOff>
    </xdr:to>
    <xdr:sp macro="" textlink="">
      <xdr:nvSpPr>
        <xdr:cNvPr id="332" name="円/楕円 331"/>
        <xdr:cNvSpPr/>
      </xdr:nvSpPr>
      <xdr:spPr>
        <a:xfrm>
          <a:off x="13839825"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19050</xdr:rowOff>
    </xdr:from>
    <xdr:ext cx="762000" cy="257175"/>
    <xdr:sp macro="" textlink="">
      <xdr:nvSpPr>
        <xdr:cNvPr id="333" name="テキスト ボックス 332"/>
        <xdr:cNvSpPr txBox="1"/>
      </xdr:nvSpPr>
      <xdr:spPr>
        <a:xfrm>
          <a:off x="13515975" y="653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66675</xdr:rowOff>
    </xdr:from>
    <xdr:to>
      <xdr:col>19</xdr:col>
      <xdr:colOff>9525</xdr:colOff>
      <xdr:row>38</xdr:row>
      <xdr:rowOff>0</xdr:rowOff>
    </xdr:to>
    <xdr:sp macro="" textlink="">
      <xdr:nvSpPr>
        <xdr:cNvPr id="334" name="円/楕円 333"/>
        <xdr:cNvSpPr/>
      </xdr:nvSpPr>
      <xdr:spPr>
        <a:xfrm>
          <a:off x="12954000"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152400</xdr:rowOff>
    </xdr:from>
    <xdr:ext cx="762000" cy="257175"/>
    <xdr:sp macro="" textlink="">
      <xdr:nvSpPr>
        <xdr:cNvPr id="335" name="テキスト ボックス 334"/>
        <xdr:cNvSpPr txBox="1"/>
      </xdr:nvSpPr>
      <xdr:spPr>
        <a:xfrm>
          <a:off x="1262062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公債費においては、過去に発行した市債が完済になったことや、借入利率の低下などから、元利償還金が減少したため、公債費に係る経常収支比率が前年度より</a:t>
          </a:r>
          <a:r>
            <a:rPr kumimoji="1" lang="en-US" altLang="ja-JP" sz="1300">
              <a:latin typeface="ＭＳ Ｐゴシック"/>
            </a:rPr>
            <a:t>0.8</a:t>
          </a:r>
          <a:r>
            <a:rPr kumimoji="1" lang="ja-JP" altLang="en-US" sz="1300">
              <a:latin typeface="ＭＳ Ｐゴシック"/>
            </a:rPr>
            <a:t>ポイント改善した。</a:t>
          </a:r>
        </a:p>
        <a:p>
          <a:r>
            <a:rPr kumimoji="1" lang="ja-JP" altLang="en-US" sz="1300">
              <a:latin typeface="ＭＳ Ｐゴシック"/>
            </a:rPr>
            <a:t>　今後、環境施設の更新など大規模な公共施設整備を控えていることから、地方債の新規発行を伴う普通建設事業は、財政改革プログラムのもと、中長期的な財政計画と連動しつつ、急激な公債費の増加とならないよう適正な運用に努める。</a:t>
          </a: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142875</xdr:rowOff>
    </xdr:from>
    <xdr:to>
      <xdr:col>7</xdr:col>
      <xdr:colOff>19050</xdr:colOff>
      <xdr:row>80</xdr:row>
      <xdr:rowOff>66675</xdr:rowOff>
    </xdr:to>
    <xdr:cxnSp macro="">
      <xdr:nvCxnSpPr>
        <xdr:cNvPr id="360" name="直線コネクタ 359"/>
        <xdr:cNvCxnSpPr/>
      </xdr:nvCxnSpPr>
      <xdr:spPr>
        <a:xfrm flipV="1">
          <a:off x="4829175" y="12830175"/>
          <a:ext cx="0" cy="952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1"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2" name="直線コネクタ 361"/>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57150</xdr:rowOff>
    </xdr:from>
    <xdr:ext cx="762000" cy="257175"/>
    <xdr:sp macro="" textlink="">
      <xdr:nvSpPr>
        <xdr:cNvPr id="363" name="公債費最大値テキスト"/>
        <xdr:cNvSpPr txBox="1"/>
      </xdr:nvSpPr>
      <xdr:spPr>
        <a:xfrm>
          <a:off x="4914900" y="1257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609600</xdr:colOff>
      <xdr:row>74</xdr:row>
      <xdr:rowOff>142875</xdr:rowOff>
    </xdr:from>
    <xdr:to>
      <xdr:col>7</xdr:col>
      <xdr:colOff>104775</xdr:colOff>
      <xdr:row>74</xdr:row>
      <xdr:rowOff>142875</xdr:rowOff>
    </xdr:to>
    <xdr:cxnSp macro="">
      <xdr:nvCxnSpPr>
        <xdr:cNvPr id="364" name="直線コネクタ 363"/>
        <xdr:cNvCxnSpPr/>
      </xdr:nvCxnSpPr>
      <xdr:spPr>
        <a:xfrm>
          <a:off x="4733925" y="12830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38100</xdr:rowOff>
    </xdr:from>
    <xdr:to>
      <xdr:col>7</xdr:col>
      <xdr:colOff>19050</xdr:colOff>
      <xdr:row>77</xdr:row>
      <xdr:rowOff>76200</xdr:rowOff>
    </xdr:to>
    <xdr:cxnSp macro="">
      <xdr:nvCxnSpPr>
        <xdr:cNvPr id="365" name="直線コネクタ 364"/>
        <xdr:cNvCxnSpPr/>
      </xdr:nvCxnSpPr>
      <xdr:spPr>
        <a:xfrm flipV="1">
          <a:off x="3990975" y="132397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38100</xdr:rowOff>
    </xdr:from>
    <xdr:ext cx="762000" cy="257175"/>
    <xdr:sp macro="" textlink="">
      <xdr:nvSpPr>
        <xdr:cNvPr id="366" name="公債費平均値テキスト"/>
        <xdr:cNvSpPr txBox="1"/>
      </xdr:nvSpPr>
      <xdr:spPr>
        <a:xfrm>
          <a:off x="4914900" y="13239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66675</xdr:rowOff>
    </xdr:from>
    <xdr:to>
      <xdr:col>7</xdr:col>
      <xdr:colOff>66675</xdr:colOff>
      <xdr:row>77</xdr:row>
      <xdr:rowOff>161925</xdr:rowOff>
    </xdr:to>
    <xdr:sp macro="" textlink="">
      <xdr:nvSpPr>
        <xdr:cNvPr id="367" name="フローチャート : 判断 366"/>
        <xdr:cNvSpPr/>
      </xdr:nvSpPr>
      <xdr:spPr>
        <a:xfrm>
          <a:off x="47720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76200</xdr:rowOff>
    </xdr:from>
    <xdr:to>
      <xdr:col>5</xdr:col>
      <xdr:colOff>552450</xdr:colOff>
      <xdr:row>77</xdr:row>
      <xdr:rowOff>95250</xdr:rowOff>
    </xdr:to>
    <xdr:cxnSp macro="">
      <xdr:nvCxnSpPr>
        <xdr:cNvPr id="368" name="直線コネクタ 367"/>
        <xdr:cNvCxnSpPr/>
      </xdr:nvCxnSpPr>
      <xdr:spPr>
        <a:xfrm flipV="1">
          <a:off x="3095625" y="132778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133350</xdr:rowOff>
    </xdr:from>
    <xdr:to>
      <xdr:col>5</xdr:col>
      <xdr:colOff>600075</xdr:colOff>
      <xdr:row>78</xdr:row>
      <xdr:rowOff>66675</xdr:rowOff>
    </xdr:to>
    <xdr:sp macro="" textlink="">
      <xdr:nvSpPr>
        <xdr:cNvPr id="369" name="フローチャート : 判断 368"/>
        <xdr:cNvSpPr/>
      </xdr:nvSpPr>
      <xdr:spPr>
        <a:xfrm>
          <a:off x="3933825"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47625</xdr:rowOff>
    </xdr:from>
    <xdr:ext cx="733425" cy="257175"/>
    <xdr:sp macro="" textlink="">
      <xdr:nvSpPr>
        <xdr:cNvPr id="370" name="テキスト ボックス 369"/>
        <xdr:cNvSpPr txBox="1"/>
      </xdr:nvSpPr>
      <xdr:spPr>
        <a:xfrm>
          <a:off x="3609975" y="13420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95250</xdr:rowOff>
    </xdr:from>
    <xdr:to>
      <xdr:col>4</xdr:col>
      <xdr:colOff>342900</xdr:colOff>
      <xdr:row>77</xdr:row>
      <xdr:rowOff>142875</xdr:rowOff>
    </xdr:to>
    <xdr:cxnSp macro="">
      <xdr:nvCxnSpPr>
        <xdr:cNvPr id="371" name="直線コネクタ 370"/>
        <xdr:cNvCxnSpPr/>
      </xdr:nvCxnSpPr>
      <xdr:spPr>
        <a:xfrm flipV="1">
          <a:off x="2209800" y="132969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66675</xdr:rowOff>
    </xdr:to>
    <xdr:sp macro="" textlink="">
      <xdr:nvSpPr>
        <xdr:cNvPr id="372" name="フローチャート : 判断 371"/>
        <xdr:cNvSpPr/>
      </xdr:nvSpPr>
      <xdr:spPr>
        <a:xfrm>
          <a:off x="30480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57150</xdr:rowOff>
    </xdr:from>
    <xdr:ext cx="762000" cy="257175"/>
    <xdr:sp macro="" textlink="">
      <xdr:nvSpPr>
        <xdr:cNvPr id="373" name="テキスト ボックス 372"/>
        <xdr:cNvSpPr txBox="1"/>
      </xdr:nvSpPr>
      <xdr:spPr>
        <a:xfrm>
          <a:off x="2714625"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628650</xdr:colOff>
      <xdr:row>77</xdr:row>
      <xdr:rowOff>114300</xdr:rowOff>
    </xdr:from>
    <xdr:to>
      <xdr:col>3</xdr:col>
      <xdr:colOff>142875</xdr:colOff>
      <xdr:row>77</xdr:row>
      <xdr:rowOff>142875</xdr:rowOff>
    </xdr:to>
    <xdr:cxnSp macro="">
      <xdr:nvCxnSpPr>
        <xdr:cNvPr id="374" name="直線コネクタ 373"/>
        <xdr:cNvCxnSpPr/>
      </xdr:nvCxnSpPr>
      <xdr:spPr>
        <a:xfrm>
          <a:off x="1323975" y="13315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142875</xdr:rowOff>
    </xdr:from>
    <xdr:to>
      <xdr:col>3</xdr:col>
      <xdr:colOff>190500</xdr:colOff>
      <xdr:row>78</xdr:row>
      <xdr:rowOff>76200</xdr:rowOff>
    </xdr:to>
    <xdr:sp macro="" textlink="">
      <xdr:nvSpPr>
        <xdr:cNvPr id="375" name="フローチャート : 判断 374"/>
        <xdr:cNvSpPr/>
      </xdr:nvSpPr>
      <xdr:spPr>
        <a:xfrm>
          <a:off x="21621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66675</xdr:rowOff>
    </xdr:from>
    <xdr:ext cx="762000" cy="257175"/>
    <xdr:sp macro="" textlink="">
      <xdr:nvSpPr>
        <xdr:cNvPr id="376" name="テキスト ボックス 375"/>
        <xdr:cNvSpPr txBox="1"/>
      </xdr:nvSpPr>
      <xdr:spPr>
        <a:xfrm>
          <a:off x="1828800"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161925</xdr:rowOff>
    </xdr:from>
    <xdr:to>
      <xdr:col>1</xdr:col>
      <xdr:colOff>676275</xdr:colOff>
      <xdr:row>78</xdr:row>
      <xdr:rowOff>95250</xdr:rowOff>
    </xdr:to>
    <xdr:sp macro="" textlink="">
      <xdr:nvSpPr>
        <xdr:cNvPr id="377" name="フローチャート : 判断 376"/>
        <xdr:cNvSpPr/>
      </xdr:nvSpPr>
      <xdr:spPr>
        <a:xfrm>
          <a:off x="1266825" y="13363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76200</xdr:rowOff>
    </xdr:from>
    <xdr:ext cx="762000" cy="257175"/>
    <xdr:sp macro="" textlink="">
      <xdr:nvSpPr>
        <xdr:cNvPr id="378" name="テキスト ボックス 377"/>
        <xdr:cNvSpPr txBox="1"/>
      </xdr:nvSpPr>
      <xdr:spPr>
        <a:xfrm>
          <a:off x="942975"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161925</xdr:rowOff>
    </xdr:from>
    <xdr:to>
      <xdr:col>7</xdr:col>
      <xdr:colOff>66675</xdr:colOff>
      <xdr:row>77</xdr:row>
      <xdr:rowOff>95250</xdr:rowOff>
    </xdr:to>
    <xdr:sp macro="" textlink="">
      <xdr:nvSpPr>
        <xdr:cNvPr id="384" name="円/楕円 383"/>
        <xdr:cNvSpPr/>
      </xdr:nvSpPr>
      <xdr:spPr>
        <a:xfrm>
          <a:off x="4772025"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9525</xdr:rowOff>
    </xdr:from>
    <xdr:ext cx="762000" cy="257175"/>
    <xdr:sp macro="" textlink="">
      <xdr:nvSpPr>
        <xdr:cNvPr id="385" name="公債費該当値テキスト"/>
        <xdr:cNvSpPr txBox="1"/>
      </xdr:nvSpPr>
      <xdr:spPr>
        <a:xfrm>
          <a:off x="4914900" y="1303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28575</xdr:rowOff>
    </xdr:from>
    <xdr:to>
      <xdr:col>5</xdr:col>
      <xdr:colOff>600075</xdr:colOff>
      <xdr:row>77</xdr:row>
      <xdr:rowOff>133350</xdr:rowOff>
    </xdr:to>
    <xdr:sp macro="" textlink="">
      <xdr:nvSpPr>
        <xdr:cNvPr id="386" name="円/楕円 385"/>
        <xdr:cNvSpPr/>
      </xdr:nvSpPr>
      <xdr:spPr>
        <a:xfrm>
          <a:off x="3933825"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142875</xdr:rowOff>
    </xdr:from>
    <xdr:ext cx="733425" cy="257175"/>
    <xdr:sp macro="" textlink="">
      <xdr:nvSpPr>
        <xdr:cNvPr id="387" name="テキスト ボックス 386"/>
        <xdr:cNvSpPr txBox="1"/>
      </xdr:nvSpPr>
      <xdr:spPr>
        <a:xfrm>
          <a:off x="3609975" y="13001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47625</xdr:rowOff>
    </xdr:from>
    <xdr:to>
      <xdr:col>4</xdr:col>
      <xdr:colOff>400050</xdr:colOff>
      <xdr:row>77</xdr:row>
      <xdr:rowOff>152400</xdr:rowOff>
    </xdr:to>
    <xdr:sp macro="" textlink="">
      <xdr:nvSpPr>
        <xdr:cNvPr id="388" name="円/楕円 387"/>
        <xdr:cNvSpPr/>
      </xdr:nvSpPr>
      <xdr:spPr>
        <a:xfrm>
          <a:off x="3048000" y="13249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161925</xdr:rowOff>
    </xdr:from>
    <xdr:ext cx="762000" cy="257175"/>
    <xdr:sp macro="" textlink="">
      <xdr:nvSpPr>
        <xdr:cNvPr id="389" name="テキスト ボックス 388"/>
        <xdr:cNvSpPr txBox="1"/>
      </xdr:nvSpPr>
      <xdr:spPr>
        <a:xfrm>
          <a:off x="2714625"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95250</xdr:rowOff>
    </xdr:from>
    <xdr:to>
      <xdr:col>3</xdr:col>
      <xdr:colOff>190500</xdr:colOff>
      <xdr:row>78</xdr:row>
      <xdr:rowOff>19050</xdr:rowOff>
    </xdr:to>
    <xdr:sp macro="" textlink="">
      <xdr:nvSpPr>
        <xdr:cNvPr id="390" name="円/楕円 389"/>
        <xdr:cNvSpPr/>
      </xdr:nvSpPr>
      <xdr:spPr>
        <a:xfrm>
          <a:off x="2162175" y="13296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28575</xdr:rowOff>
    </xdr:from>
    <xdr:ext cx="762000" cy="257175"/>
    <xdr:sp macro="" textlink="">
      <xdr:nvSpPr>
        <xdr:cNvPr id="391" name="テキスト ボックス 390"/>
        <xdr:cNvSpPr txBox="1"/>
      </xdr:nvSpPr>
      <xdr:spPr>
        <a:xfrm>
          <a:off x="1828800" y="1305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92" name="円/楕円 391"/>
        <xdr:cNvSpPr/>
      </xdr:nvSpPr>
      <xdr:spPr>
        <a:xfrm>
          <a:off x="12668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0</xdr:rowOff>
    </xdr:from>
    <xdr:ext cx="762000" cy="257175"/>
    <xdr:sp macro="" textlink="">
      <xdr:nvSpPr>
        <xdr:cNvPr id="393" name="テキスト ボックス 392"/>
        <xdr:cNvSpPr txBox="1"/>
      </xdr:nvSpPr>
      <xdr:spPr>
        <a:xfrm>
          <a:off x="942975"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公債費以外の経常収支比率に係る経費については、人件費や維持補修費、補助費などが減少しているが、扶助費や物件費などが増加しているため、費用としては増加しているが、今回は収入において、地方消費税交付金が税率改正に伴い大幅に増加したことから、率としては減少することとなった。</a:t>
          </a:r>
        </a:p>
        <a:p>
          <a:r>
            <a:rPr kumimoji="1" lang="ja-JP" altLang="en-US" sz="1200">
              <a:latin typeface="ＭＳ Ｐゴシック"/>
            </a:rPr>
            <a:t>　しかし、持続可能な財政運営を続けていたくためにも、財政改革プログラムに基づき、市税収納率の向上などにより自主財源の確保に取り組む。</a:t>
          </a: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74</xdr:row>
      <xdr:rowOff>0</xdr:rowOff>
    </xdr:from>
    <xdr:to>
      <xdr:col>24</xdr:col>
      <xdr:colOff>28575</xdr:colOff>
      <xdr:row>80</xdr:row>
      <xdr:rowOff>85725</xdr:rowOff>
    </xdr:to>
    <xdr:cxnSp macro="">
      <xdr:nvCxnSpPr>
        <xdr:cNvPr id="419" name="直線コネクタ 418"/>
        <xdr:cNvCxnSpPr/>
      </xdr:nvCxnSpPr>
      <xdr:spPr>
        <a:xfrm flipV="1">
          <a:off x="16506825" y="12687300"/>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66675</xdr:rowOff>
    </xdr:from>
    <xdr:ext cx="762000" cy="257175"/>
    <xdr:sp macro="" textlink="">
      <xdr:nvSpPr>
        <xdr:cNvPr id="420" name="公債費以外最小値テキスト"/>
        <xdr:cNvSpPr txBox="1"/>
      </xdr:nvSpPr>
      <xdr:spPr>
        <a:xfrm>
          <a:off x="16602075"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85725</xdr:rowOff>
    </xdr:from>
    <xdr:to>
      <xdr:col>24</xdr:col>
      <xdr:colOff>123825</xdr:colOff>
      <xdr:row>80</xdr:row>
      <xdr:rowOff>85725</xdr:rowOff>
    </xdr:to>
    <xdr:cxnSp macro="">
      <xdr:nvCxnSpPr>
        <xdr:cNvPr id="421" name="直線コネクタ 420"/>
        <xdr:cNvCxnSpPr/>
      </xdr:nvCxnSpPr>
      <xdr:spPr>
        <a:xfrm>
          <a:off x="16421100" y="1380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85725</xdr:rowOff>
    </xdr:from>
    <xdr:ext cx="762000" cy="257175"/>
    <xdr:sp macro="" textlink="">
      <xdr:nvSpPr>
        <xdr:cNvPr id="422" name="公債費以外最大値テキスト"/>
        <xdr:cNvSpPr txBox="1"/>
      </xdr:nvSpPr>
      <xdr:spPr>
        <a:xfrm>
          <a:off x="16602075" y="12430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0</xdr:rowOff>
    </xdr:from>
    <xdr:to>
      <xdr:col>24</xdr:col>
      <xdr:colOff>123825</xdr:colOff>
      <xdr:row>74</xdr:row>
      <xdr:rowOff>0</xdr:rowOff>
    </xdr:to>
    <xdr:cxnSp macro="">
      <xdr:nvCxnSpPr>
        <xdr:cNvPr id="423" name="直線コネクタ 422"/>
        <xdr:cNvCxnSpPr/>
      </xdr:nvCxnSpPr>
      <xdr:spPr>
        <a:xfrm>
          <a:off x="16421100" y="12687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76200</xdr:rowOff>
    </xdr:from>
    <xdr:to>
      <xdr:col>24</xdr:col>
      <xdr:colOff>28575</xdr:colOff>
      <xdr:row>77</xdr:row>
      <xdr:rowOff>161925</xdr:rowOff>
    </xdr:to>
    <xdr:cxnSp macro="">
      <xdr:nvCxnSpPr>
        <xdr:cNvPr id="424" name="直線コネクタ 423"/>
        <xdr:cNvCxnSpPr/>
      </xdr:nvCxnSpPr>
      <xdr:spPr>
        <a:xfrm flipV="1">
          <a:off x="15668625" y="132778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104775</xdr:rowOff>
    </xdr:from>
    <xdr:ext cx="762000" cy="257175"/>
    <xdr:sp macro="" textlink="">
      <xdr:nvSpPr>
        <xdr:cNvPr id="425" name="公債費以外平均値テキスト"/>
        <xdr:cNvSpPr txBox="1"/>
      </xdr:nvSpPr>
      <xdr:spPr>
        <a:xfrm>
          <a:off x="16602075"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85725</xdr:rowOff>
    </xdr:from>
    <xdr:to>
      <xdr:col>24</xdr:col>
      <xdr:colOff>85725</xdr:colOff>
      <xdr:row>77</xdr:row>
      <xdr:rowOff>19050</xdr:rowOff>
    </xdr:to>
    <xdr:sp macro="" textlink="">
      <xdr:nvSpPr>
        <xdr:cNvPr id="426" name="フローチャート : 判断 425"/>
        <xdr:cNvSpPr/>
      </xdr:nvSpPr>
      <xdr:spPr>
        <a:xfrm>
          <a:off x="16459200" y="13115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28575</xdr:rowOff>
    </xdr:from>
    <xdr:to>
      <xdr:col>22</xdr:col>
      <xdr:colOff>561975</xdr:colOff>
      <xdr:row>77</xdr:row>
      <xdr:rowOff>161925</xdr:rowOff>
    </xdr:to>
    <xdr:cxnSp macro="">
      <xdr:nvCxnSpPr>
        <xdr:cNvPr id="427" name="直線コネクタ 426"/>
        <xdr:cNvCxnSpPr/>
      </xdr:nvCxnSpPr>
      <xdr:spPr>
        <a:xfrm>
          <a:off x="14782800" y="132302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619125</xdr:colOff>
      <xdr:row>77</xdr:row>
      <xdr:rowOff>47625</xdr:rowOff>
    </xdr:to>
    <xdr:sp macro="" textlink="">
      <xdr:nvSpPr>
        <xdr:cNvPr id="428" name="フローチャート : 判断 427"/>
        <xdr:cNvSpPr/>
      </xdr:nvSpPr>
      <xdr:spPr>
        <a:xfrm>
          <a:off x="156210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57150</xdr:rowOff>
    </xdr:from>
    <xdr:ext cx="733425" cy="257175"/>
    <xdr:sp macro="" textlink="">
      <xdr:nvSpPr>
        <xdr:cNvPr id="429" name="テキスト ボックス 428"/>
        <xdr:cNvSpPr txBox="1"/>
      </xdr:nvSpPr>
      <xdr:spPr>
        <a:xfrm>
          <a:off x="15287625" y="12915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123825</xdr:rowOff>
    </xdr:from>
    <xdr:to>
      <xdr:col>21</xdr:col>
      <xdr:colOff>361950</xdr:colOff>
      <xdr:row>77</xdr:row>
      <xdr:rowOff>28575</xdr:rowOff>
    </xdr:to>
    <xdr:cxnSp macro="">
      <xdr:nvCxnSpPr>
        <xdr:cNvPr id="430" name="直線コネクタ 429"/>
        <xdr:cNvCxnSpPr/>
      </xdr:nvCxnSpPr>
      <xdr:spPr>
        <a:xfrm>
          <a:off x="13896975" y="131540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57150</xdr:rowOff>
    </xdr:from>
    <xdr:to>
      <xdr:col>21</xdr:col>
      <xdr:colOff>409575</xdr:colOff>
      <xdr:row>76</xdr:row>
      <xdr:rowOff>152400</xdr:rowOff>
    </xdr:to>
    <xdr:sp macro="" textlink="">
      <xdr:nvSpPr>
        <xdr:cNvPr id="431" name="フローチャート : 判断 430"/>
        <xdr:cNvSpPr/>
      </xdr:nvSpPr>
      <xdr:spPr>
        <a:xfrm>
          <a:off x="14735175" y="13087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161925</xdr:rowOff>
    </xdr:from>
    <xdr:ext cx="762000" cy="257175"/>
    <xdr:sp macro="" textlink="">
      <xdr:nvSpPr>
        <xdr:cNvPr id="432" name="テキスト ボックス 431"/>
        <xdr:cNvSpPr txBox="1"/>
      </xdr:nvSpPr>
      <xdr:spPr>
        <a:xfrm>
          <a:off x="14401800" y="12849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638175</xdr:colOff>
      <xdr:row>75</xdr:row>
      <xdr:rowOff>161925</xdr:rowOff>
    </xdr:from>
    <xdr:to>
      <xdr:col>20</xdr:col>
      <xdr:colOff>161925</xdr:colOff>
      <xdr:row>76</xdr:row>
      <xdr:rowOff>123825</xdr:rowOff>
    </xdr:to>
    <xdr:cxnSp macro="">
      <xdr:nvCxnSpPr>
        <xdr:cNvPr id="433" name="直線コネクタ 432"/>
        <xdr:cNvCxnSpPr/>
      </xdr:nvCxnSpPr>
      <xdr:spPr>
        <a:xfrm>
          <a:off x="13001625" y="13020675"/>
          <a:ext cx="8953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76200</xdr:rowOff>
    </xdr:from>
    <xdr:to>
      <xdr:col>20</xdr:col>
      <xdr:colOff>209550</xdr:colOff>
      <xdr:row>77</xdr:row>
      <xdr:rowOff>0</xdr:rowOff>
    </xdr:to>
    <xdr:sp macro="" textlink="">
      <xdr:nvSpPr>
        <xdr:cNvPr id="434" name="フローチャート : 判断 433"/>
        <xdr:cNvSpPr/>
      </xdr:nvSpPr>
      <xdr:spPr>
        <a:xfrm>
          <a:off x="13839825"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9525</xdr:rowOff>
    </xdr:from>
    <xdr:ext cx="762000" cy="257175"/>
    <xdr:sp macro="" textlink="">
      <xdr:nvSpPr>
        <xdr:cNvPr id="435" name="テキスト ボックス 434"/>
        <xdr:cNvSpPr txBox="1"/>
      </xdr:nvSpPr>
      <xdr:spPr>
        <a:xfrm>
          <a:off x="13515975" y="12868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133350</xdr:rowOff>
    </xdr:to>
    <xdr:sp macro="" textlink="">
      <xdr:nvSpPr>
        <xdr:cNvPr id="436" name="フローチャート : 判断 435"/>
        <xdr:cNvSpPr/>
      </xdr:nvSpPr>
      <xdr:spPr>
        <a:xfrm>
          <a:off x="129540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37" name="テキスト ボックス 436"/>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28575</xdr:rowOff>
    </xdr:from>
    <xdr:to>
      <xdr:col>24</xdr:col>
      <xdr:colOff>85725</xdr:colOff>
      <xdr:row>77</xdr:row>
      <xdr:rowOff>133350</xdr:rowOff>
    </xdr:to>
    <xdr:sp macro="" textlink="">
      <xdr:nvSpPr>
        <xdr:cNvPr id="443" name="円/楕円 442"/>
        <xdr:cNvSpPr/>
      </xdr:nvSpPr>
      <xdr:spPr>
        <a:xfrm>
          <a:off x="16459200" y="13230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0</xdr:rowOff>
    </xdr:from>
    <xdr:ext cx="762000" cy="257175"/>
    <xdr:sp macro="" textlink="">
      <xdr:nvSpPr>
        <xdr:cNvPr id="444" name="公債費以外該当値テキスト"/>
        <xdr:cNvSpPr txBox="1"/>
      </xdr:nvSpPr>
      <xdr:spPr>
        <a:xfrm>
          <a:off x="1660207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619125</xdr:colOff>
      <xdr:row>78</xdr:row>
      <xdr:rowOff>47625</xdr:rowOff>
    </xdr:to>
    <xdr:sp macro="" textlink="">
      <xdr:nvSpPr>
        <xdr:cNvPr id="445" name="円/楕円 444"/>
        <xdr:cNvSpPr/>
      </xdr:nvSpPr>
      <xdr:spPr>
        <a:xfrm>
          <a:off x="15621000"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78</xdr:row>
      <xdr:rowOff>28575</xdr:rowOff>
    </xdr:from>
    <xdr:ext cx="733425" cy="257175"/>
    <xdr:sp macro="" textlink="">
      <xdr:nvSpPr>
        <xdr:cNvPr id="446" name="テキスト ボックス 445"/>
        <xdr:cNvSpPr txBox="1"/>
      </xdr:nvSpPr>
      <xdr:spPr>
        <a:xfrm>
          <a:off x="15287625" y="13401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142875</xdr:rowOff>
    </xdr:from>
    <xdr:to>
      <xdr:col>21</xdr:col>
      <xdr:colOff>409575</xdr:colOff>
      <xdr:row>77</xdr:row>
      <xdr:rowOff>76200</xdr:rowOff>
    </xdr:to>
    <xdr:sp macro="" textlink="">
      <xdr:nvSpPr>
        <xdr:cNvPr id="447" name="円/楕円 446"/>
        <xdr:cNvSpPr/>
      </xdr:nvSpPr>
      <xdr:spPr>
        <a:xfrm>
          <a:off x="14735175" y="13173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57150</xdr:rowOff>
    </xdr:from>
    <xdr:ext cx="762000" cy="257175"/>
    <xdr:sp macro="" textlink="">
      <xdr:nvSpPr>
        <xdr:cNvPr id="448" name="テキスト ボックス 447"/>
        <xdr:cNvSpPr txBox="1"/>
      </xdr:nvSpPr>
      <xdr:spPr>
        <a:xfrm>
          <a:off x="1440180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76200</xdr:rowOff>
    </xdr:from>
    <xdr:to>
      <xdr:col>20</xdr:col>
      <xdr:colOff>209550</xdr:colOff>
      <xdr:row>77</xdr:row>
      <xdr:rowOff>0</xdr:rowOff>
    </xdr:to>
    <xdr:sp macro="" textlink="">
      <xdr:nvSpPr>
        <xdr:cNvPr id="449" name="円/楕円 448"/>
        <xdr:cNvSpPr/>
      </xdr:nvSpPr>
      <xdr:spPr>
        <a:xfrm>
          <a:off x="13839825"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161925</xdr:rowOff>
    </xdr:from>
    <xdr:ext cx="762000" cy="257175"/>
    <xdr:sp macro="" textlink="">
      <xdr:nvSpPr>
        <xdr:cNvPr id="450" name="テキスト ボックス 449"/>
        <xdr:cNvSpPr txBox="1"/>
      </xdr:nvSpPr>
      <xdr:spPr>
        <a:xfrm>
          <a:off x="13515975" y="1319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114300</xdr:rowOff>
    </xdr:from>
    <xdr:to>
      <xdr:col>19</xdr:col>
      <xdr:colOff>9525</xdr:colOff>
      <xdr:row>76</xdr:row>
      <xdr:rowOff>47625</xdr:rowOff>
    </xdr:to>
    <xdr:sp macro="" textlink="">
      <xdr:nvSpPr>
        <xdr:cNvPr id="451" name="円/楕円 450"/>
        <xdr:cNvSpPr/>
      </xdr:nvSpPr>
      <xdr:spPr>
        <a:xfrm>
          <a:off x="12954000" y="1297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57150</xdr:rowOff>
    </xdr:from>
    <xdr:ext cx="762000" cy="257175"/>
    <xdr:sp macro="" textlink="">
      <xdr:nvSpPr>
        <xdr:cNvPr id="452" name="テキスト ボックス 451"/>
        <xdr:cNvSpPr txBox="1"/>
      </xdr:nvSpPr>
      <xdr:spPr>
        <a:xfrm>
          <a:off x="12620625" y="1274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滋賀県守山市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85725</xdr:rowOff>
    </xdr:from>
    <xdr:to>
      <xdr:col>4</xdr:col>
      <xdr:colOff>1114425</xdr:colOff>
      <xdr:row>19</xdr:row>
      <xdr:rowOff>104775</xdr:rowOff>
    </xdr:to>
    <xdr:cxnSp macro="">
      <xdr:nvCxnSpPr>
        <xdr:cNvPr id="45" name="直線コネクタ 44"/>
        <xdr:cNvCxnSpPr/>
      </xdr:nvCxnSpPr>
      <xdr:spPr bwMode="auto">
        <a:xfrm flipV="1">
          <a:off x="5648325" y="2219325"/>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85725</xdr:rowOff>
    </xdr:from>
    <xdr:ext cx="762000" cy="257175"/>
    <xdr:sp macro="" textlink="">
      <xdr:nvSpPr>
        <xdr:cNvPr id="46" name="人口1人当たり決算額の推移最小値テキスト130"/>
        <xdr:cNvSpPr txBox="1"/>
      </xdr:nvSpPr>
      <xdr:spPr>
        <a:xfrm>
          <a:off x="5743575" y="344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104775</xdr:rowOff>
    </xdr:from>
    <xdr:to>
      <xdr:col>5</xdr:col>
      <xdr:colOff>76200</xdr:colOff>
      <xdr:row>19</xdr:row>
      <xdr:rowOff>104775</xdr:rowOff>
    </xdr:to>
    <xdr:cxnSp macro="">
      <xdr:nvCxnSpPr>
        <xdr:cNvPr id="47" name="直線コネクタ 46"/>
        <xdr:cNvCxnSpPr/>
      </xdr:nvCxnSpPr>
      <xdr:spPr bwMode="auto">
        <a:xfrm>
          <a:off x="5562600" y="34671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0</xdr:rowOff>
    </xdr:from>
    <xdr:ext cx="762000" cy="257175"/>
    <xdr:sp macro="" textlink="">
      <xdr:nvSpPr>
        <xdr:cNvPr id="48" name="人口1人当たり決算額の推移最大値テキスト130"/>
        <xdr:cNvSpPr txBox="1"/>
      </xdr:nvSpPr>
      <xdr:spPr>
        <a:xfrm>
          <a:off x="5743575" y="196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9" name="直線コネクタ 48"/>
        <xdr:cNvCxnSpPr/>
      </xdr:nvCxnSpPr>
      <xdr:spPr bwMode="auto">
        <a:xfrm>
          <a:off x="5562600" y="2219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104775</xdr:rowOff>
    </xdr:from>
    <xdr:to>
      <xdr:col>4</xdr:col>
      <xdr:colOff>1114425</xdr:colOff>
      <xdr:row>17</xdr:row>
      <xdr:rowOff>123825</xdr:rowOff>
    </xdr:to>
    <xdr:cxnSp macro="">
      <xdr:nvCxnSpPr>
        <xdr:cNvPr id="50" name="直線コネクタ 49"/>
        <xdr:cNvCxnSpPr/>
      </xdr:nvCxnSpPr>
      <xdr:spPr bwMode="auto">
        <a:xfrm flipV="1">
          <a:off x="5000625" y="3114675"/>
          <a:ext cx="64770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123825</xdr:rowOff>
    </xdr:from>
    <xdr:ext cx="762000" cy="257175"/>
    <xdr:sp macro="" textlink="">
      <xdr:nvSpPr>
        <xdr:cNvPr id="51" name="人口1人当たり決算額の推移平均値テキスト130"/>
        <xdr:cNvSpPr txBox="1"/>
      </xdr:nvSpPr>
      <xdr:spPr>
        <a:xfrm>
          <a:off x="5743575"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123825</xdr:rowOff>
    </xdr:from>
    <xdr:to>
      <xdr:col>4</xdr:col>
      <xdr:colOff>466725</xdr:colOff>
      <xdr:row>18</xdr:row>
      <xdr:rowOff>9525</xdr:rowOff>
    </xdr:to>
    <xdr:cxnSp macro="">
      <xdr:nvCxnSpPr>
        <xdr:cNvPr id="53" name="直線コネクタ 52"/>
        <xdr:cNvCxnSpPr/>
      </xdr:nvCxnSpPr>
      <xdr:spPr bwMode="auto">
        <a:xfrm flipV="1">
          <a:off x="4305300" y="3133725"/>
          <a:ext cx="69532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9525</xdr:rowOff>
    </xdr:from>
    <xdr:ext cx="733425" cy="257175"/>
    <xdr:sp macro="" textlink="">
      <xdr:nvSpPr>
        <xdr:cNvPr id="55" name="テキスト ボックス 54"/>
        <xdr:cNvSpPr txBox="1"/>
      </xdr:nvSpPr>
      <xdr:spPr>
        <a:xfrm>
          <a:off x="4619625" y="265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152400</xdr:rowOff>
    </xdr:from>
    <xdr:to>
      <xdr:col>3</xdr:col>
      <xdr:colOff>904875</xdr:colOff>
      <xdr:row>18</xdr:row>
      <xdr:rowOff>9525</xdr:rowOff>
    </xdr:to>
    <xdr:cxnSp macro="">
      <xdr:nvCxnSpPr>
        <xdr:cNvPr id="56" name="直線コネクタ 55"/>
        <xdr:cNvCxnSpPr/>
      </xdr:nvCxnSpPr>
      <xdr:spPr bwMode="auto">
        <a:xfrm>
          <a:off x="3609975" y="3162300"/>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95250</xdr:rowOff>
    </xdr:from>
    <xdr:to>
      <xdr:col>3</xdr:col>
      <xdr:colOff>952500</xdr:colOff>
      <xdr:row>17</xdr:row>
      <xdr:rowOff>28575</xdr:rowOff>
    </xdr:to>
    <xdr:sp macro="" textlink="">
      <xdr:nvSpPr>
        <xdr:cNvPr id="57" name="フローチャート : 判断 56"/>
        <xdr:cNvSpPr/>
      </xdr:nvSpPr>
      <xdr:spPr bwMode="auto">
        <a:xfrm>
          <a:off x="4257675" y="2924175"/>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38100</xdr:rowOff>
    </xdr:from>
    <xdr:ext cx="762000" cy="257175"/>
    <xdr:sp macro="" textlink="">
      <xdr:nvSpPr>
        <xdr:cNvPr id="58" name="テキスト ボックス 57"/>
        <xdr:cNvSpPr txBox="1"/>
      </xdr:nvSpPr>
      <xdr:spPr>
        <a:xfrm>
          <a:off x="3924300"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152400</xdr:rowOff>
    </xdr:from>
    <xdr:to>
      <xdr:col>3</xdr:col>
      <xdr:colOff>209550</xdr:colOff>
      <xdr:row>17</xdr:row>
      <xdr:rowOff>161925</xdr:rowOff>
    </xdr:to>
    <xdr:cxnSp macro="">
      <xdr:nvCxnSpPr>
        <xdr:cNvPr id="59" name="直線コネクタ 58"/>
        <xdr:cNvCxnSpPr/>
      </xdr:nvCxnSpPr>
      <xdr:spPr bwMode="auto">
        <a:xfrm flipV="1">
          <a:off x="2905125" y="3162300"/>
          <a:ext cx="7048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57150</xdr:rowOff>
    </xdr:from>
    <xdr:to>
      <xdr:col>3</xdr:col>
      <xdr:colOff>257175</xdr:colOff>
      <xdr:row>16</xdr:row>
      <xdr:rowOff>161925</xdr:rowOff>
    </xdr:to>
    <xdr:sp macro="" textlink="">
      <xdr:nvSpPr>
        <xdr:cNvPr id="60" name="フローチャート : 判断 59"/>
        <xdr:cNvSpPr/>
      </xdr:nvSpPr>
      <xdr:spPr bwMode="auto">
        <a:xfrm>
          <a:off x="3552825"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0</xdr:rowOff>
    </xdr:from>
    <xdr:ext cx="762000" cy="257175"/>
    <xdr:sp macro="" textlink="">
      <xdr:nvSpPr>
        <xdr:cNvPr id="61" name="テキスト ボックス 60"/>
        <xdr:cNvSpPr txBox="1"/>
      </xdr:nvSpPr>
      <xdr:spPr>
        <a:xfrm>
          <a:off x="322897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19050</xdr:rowOff>
    </xdr:from>
    <xdr:to>
      <xdr:col>2</xdr:col>
      <xdr:colOff>695325</xdr:colOff>
      <xdr:row>16</xdr:row>
      <xdr:rowOff>123825</xdr:rowOff>
    </xdr:to>
    <xdr:sp macro="" textlink="">
      <xdr:nvSpPr>
        <xdr:cNvPr id="62" name="フローチャート : 判断 61"/>
        <xdr:cNvSpPr/>
      </xdr:nvSpPr>
      <xdr:spPr bwMode="auto">
        <a:xfrm>
          <a:off x="2857500" y="28479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133350</xdr:rowOff>
    </xdr:from>
    <xdr:ext cx="762000" cy="257175"/>
    <xdr:sp macro="" textlink="">
      <xdr:nvSpPr>
        <xdr:cNvPr id="63" name="テキスト ボックス 62"/>
        <xdr:cNvSpPr txBox="1"/>
      </xdr:nvSpPr>
      <xdr:spPr>
        <a:xfrm>
          <a:off x="2524125" y="260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57150</xdr:rowOff>
    </xdr:from>
    <xdr:to>
      <xdr:col>5</xdr:col>
      <xdr:colOff>38100</xdr:colOff>
      <xdr:row>17</xdr:row>
      <xdr:rowOff>161925</xdr:rowOff>
    </xdr:to>
    <xdr:sp macro="" textlink="">
      <xdr:nvSpPr>
        <xdr:cNvPr id="69" name="円/楕円 68"/>
        <xdr:cNvSpPr/>
      </xdr:nvSpPr>
      <xdr:spPr bwMode="auto">
        <a:xfrm>
          <a:off x="5600700" y="3067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17</xdr:row>
      <xdr:rowOff>28575</xdr:rowOff>
    </xdr:from>
    <xdr:ext cx="762000" cy="257175"/>
    <xdr:sp macro="" textlink="">
      <xdr:nvSpPr>
        <xdr:cNvPr id="70" name="人口1人当たり決算額の推移該当値テキスト130"/>
        <xdr:cNvSpPr txBox="1"/>
      </xdr:nvSpPr>
      <xdr:spPr>
        <a:xfrm>
          <a:off x="5743575" y="303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76200</xdr:rowOff>
    </xdr:from>
    <xdr:to>
      <xdr:col>4</xdr:col>
      <xdr:colOff>523875</xdr:colOff>
      <xdr:row>18</xdr:row>
      <xdr:rowOff>0</xdr:rowOff>
    </xdr:to>
    <xdr:sp macro="" textlink="">
      <xdr:nvSpPr>
        <xdr:cNvPr id="71" name="円/楕円 70"/>
        <xdr:cNvSpPr/>
      </xdr:nvSpPr>
      <xdr:spPr bwMode="auto">
        <a:xfrm>
          <a:off x="4953000" y="30861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161925</xdr:rowOff>
    </xdr:from>
    <xdr:ext cx="733425" cy="257175"/>
    <xdr:sp macro="" textlink="">
      <xdr:nvSpPr>
        <xdr:cNvPr id="72" name="テキスト ボックス 71"/>
        <xdr:cNvSpPr txBox="1"/>
      </xdr:nvSpPr>
      <xdr:spPr>
        <a:xfrm>
          <a:off x="4619625" y="317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64,642</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123825</xdr:rowOff>
    </xdr:from>
    <xdr:to>
      <xdr:col>3</xdr:col>
      <xdr:colOff>952500</xdr:colOff>
      <xdr:row>18</xdr:row>
      <xdr:rowOff>57150</xdr:rowOff>
    </xdr:to>
    <xdr:sp macro="" textlink="">
      <xdr:nvSpPr>
        <xdr:cNvPr id="73" name="円/楕円 72"/>
        <xdr:cNvSpPr/>
      </xdr:nvSpPr>
      <xdr:spPr bwMode="auto">
        <a:xfrm>
          <a:off x="4257675" y="3133725"/>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38100</xdr:rowOff>
    </xdr:from>
    <xdr:ext cx="762000" cy="257175"/>
    <xdr:sp macro="" textlink="">
      <xdr:nvSpPr>
        <xdr:cNvPr id="74" name="テキスト ボックス 73"/>
        <xdr:cNvSpPr txBox="1"/>
      </xdr:nvSpPr>
      <xdr:spPr>
        <a:xfrm>
          <a:off x="3924300" y="322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61,840</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104775</xdr:rowOff>
    </xdr:from>
    <xdr:to>
      <xdr:col>3</xdr:col>
      <xdr:colOff>257175</xdr:colOff>
      <xdr:row>18</xdr:row>
      <xdr:rowOff>28575</xdr:rowOff>
    </xdr:to>
    <xdr:sp macro="" textlink="">
      <xdr:nvSpPr>
        <xdr:cNvPr id="75" name="円/楕円 74"/>
        <xdr:cNvSpPr/>
      </xdr:nvSpPr>
      <xdr:spPr bwMode="auto">
        <a:xfrm>
          <a:off x="3552825" y="31146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19050</xdr:rowOff>
    </xdr:from>
    <xdr:ext cx="762000" cy="257175"/>
    <xdr:sp macro="" textlink="">
      <xdr:nvSpPr>
        <xdr:cNvPr id="76" name="テキスト ボックス 75"/>
        <xdr:cNvSpPr txBox="1"/>
      </xdr:nvSpPr>
      <xdr:spPr>
        <a:xfrm>
          <a:off x="3228975" y="320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114300</xdr:rowOff>
    </xdr:from>
    <xdr:to>
      <xdr:col>2</xdr:col>
      <xdr:colOff>695325</xdr:colOff>
      <xdr:row>18</xdr:row>
      <xdr:rowOff>47625</xdr:rowOff>
    </xdr:to>
    <xdr:sp macro="" textlink="">
      <xdr:nvSpPr>
        <xdr:cNvPr id="77" name="円/楕円 76"/>
        <xdr:cNvSpPr/>
      </xdr:nvSpPr>
      <xdr:spPr bwMode="auto">
        <a:xfrm>
          <a:off x="2857500" y="31242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18</xdr:row>
      <xdr:rowOff>28575</xdr:rowOff>
    </xdr:from>
    <xdr:ext cx="762000" cy="257175"/>
    <xdr:sp macro="" textlink="">
      <xdr:nvSpPr>
        <xdr:cNvPr id="78" name="テキスト ボックス 77"/>
        <xdr:cNvSpPr txBox="1"/>
      </xdr:nvSpPr>
      <xdr:spPr>
        <a:xfrm>
          <a:off x="2524125" y="321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62,434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152400</xdr:rowOff>
    </xdr:from>
    <xdr:to>
      <xdr:col>5</xdr:col>
      <xdr:colOff>733425</xdr:colOff>
      <xdr:row>38</xdr:row>
      <xdr:rowOff>152400</xdr:rowOff>
    </xdr:to>
    <xdr:cxnSp macro="">
      <xdr:nvCxnSpPr>
        <xdr:cNvPr id="94" name="直線コネクタ 93"/>
        <xdr:cNvCxnSpPr/>
      </xdr:nvCxnSpPr>
      <xdr:spPr bwMode="auto">
        <a:xfrm>
          <a:off x="2162175" y="77438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95" name="直線コネクタ 94"/>
        <xdr:cNvCxnSpPr/>
      </xdr:nvCxnSpPr>
      <xdr:spPr bwMode="auto">
        <a:xfrm>
          <a:off x="2162175" y="74104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19050</xdr:rowOff>
    </xdr:from>
    <xdr:ext cx="762000" cy="257175"/>
    <xdr:sp macro="" textlink="">
      <xdr:nvSpPr>
        <xdr:cNvPr id="96" name="テキスト ボックス 95"/>
        <xdr:cNvSpPr txBox="1"/>
      </xdr:nvSpPr>
      <xdr:spPr>
        <a:xfrm>
          <a:off x="1409700" y="726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97" name="直線コネクタ 96"/>
        <xdr:cNvCxnSpPr/>
      </xdr:nvCxnSpPr>
      <xdr:spPr bwMode="auto">
        <a:xfrm>
          <a:off x="2162175" y="7077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209550</xdr:rowOff>
    </xdr:from>
    <xdr:ext cx="762000" cy="257175"/>
    <xdr:sp macro="" textlink="">
      <xdr:nvSpPr>
        <xdr:cNvPr id="98" name="テキスト ボックス 97"/>
        <xdr:cNvSpPr txBox="1"/>
      </xdr:nvSpPr>
      <xdr:spPr>
        <a:xfrm>
          <a:off x="14097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99" name="直線コネクタ 98"/>
        <xdr:cNvCxnSpPr/>
      </xdr:nvCxnSpPr>
      <xdr:spPr bwMode="auto">
        <a:xfrm>
          <a:off x="2162175" y="67532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219075</xdr:rowOff>
    </xdr:from>
    <xdr:ext cx="762000" cy="257175"/>
    <xdr:sp macro="" textlink="">
      <xdr:nvSpPr>
        <xdr:cNvPr id="100" name="テキスト ボックス 99"/>
        <xdr:cNvSpPr txBox="1"/>
      </xdr:nvSpPr>
      <xdr:spPr>
        <a:xfrm>
          <a:off x="14097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101" name="直線コネクタ 100"/>
        <xdr:cNvCxnSpPr/>
      </xdr:nvCxnSpPr>
      <xdr:spPr bwMode="auto">
        <a:xfrm>
          <a:off x="2162175" y="6429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238125</xdr:rowOff>
    </xdr:from>
    <xdr:ext cx="762000" cy="257175"/>
    <xdr:sp macro="" textlink="">
      <xdr:nvSpPr>
        <xdr:cNvPr id="102" name="テキスト ボックス 101"/>
        <xdr:cNvSpPr txBox="1"/>
      </xdr:nvSpPr>
      <xdr:spPr>
        <a:xfrm>
          <a:off x="1409700"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103" name="直線コネクタ 102"/>
        <xdr:cNvCxnSpPr/>
      </xdr:nvCxnSpPr>
      <xdr:spPr bwMode="auto">
        <a:xfrm>
          <a:off x="2162175" y="61055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85725</xdr:rowOff>
    </xdr:from>
    <xdr:ext cx="762000" cy="257175"/>
    <xdr:sp macro="" textlink="">
      <xdr:nvSpPr>
        <xdr:cNvPr id="104" name="テキスト ボックス 103"/>
        <xdr:cNvSpPr txBox="1"/>
      </xdr:nvSpPr>
      <xdr:spPr>
        <a:xfrm>
          <a:off x="14097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276225</xdr:rowOff>
    </xdr:from>
    <xdr:to>
      <xdr:col>4</xdr:col>
      <xdr:colOff>1114425</xdr:colOff>
      <xdr:row>37</xdr:row>
      <xdr:rowOff>323850</xdr:rowOff>
    </xdr:to>
    <xdr:cxnSp macro="">
      <xdr:nvCxnSpPr>
        <xdr:cNvPr id="108" name="直線コネクタ 107"/>
        <xdr:cNvCxnSpPr/>
      </xdr:nvCxnSpPr>
      <xdr:spPr bwMode="auto">
        <a:xfrm flipV="1">
          <a:off x="5648325" y="63246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295275</xdr:rowOff>
    </xdr:from>
    <xdr:ext cx="762000" cy="266700"/>
    <xdr:sp macro="" textlink="">
      <xdr:nvSpPr>
        <xdr:cNvPr id="109" name="人口1人当たり決算額の推移最小値テキスト445"/>
        <xdr:cNvSpPr txBox="1"/>
      </xdr:nvSpPr>
      <xdr:spPr>
        <a:xfrm>
          <a:off x="5743575" y="75438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323850</xdr:rowOff>
    </xdr:from>
    <xdr:to>
      <xdr:col>5</xdr:col>
      <xdr:colOff>76200</xdr:colOff>
      <xdr:row>37</xdr:row>
      <xdr:rowOff>323850</xdr:rowOff>
    </xdr:to>
    <xdr:cxnSp macro="">
      <xdr:nvCxnSpPr>
        <xdr:cNvPr id="110" name="直線コネクタ 109"/>
        <xdr:cNvCxnSpPr/>
      </xdr:nvCxnSpPr>
      <xdr:spPr bwMode="auto">
        <a:xfrm>
          <a:off x="5562600" y="75723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19050</xdr:rowOff>
    </xdr:from>
    <xdr:ext cx="762000" cy="257175"/>
    <xdr:sp macro="" textlink="">
      <xdr:nvSpPr>
        <xdr:cNvPr id="111" name="人口1人当たり決算額の推移最大値テキスト445"/>
        <xdr:cNvSpPr txBox="1"/>
      </xdr:nvSpPr>
      <xdr:spPr>
        <a:xfrm>
          <a:off x="574357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276225</xdr:rowOff>
    </xdr:from>
    <xdr:to>
      <xdr:col>5</xdr:col>
      <xdr:colOff>76200</xdr:colOff>
      <xdr:row>33</xdr:row>
      <xdr:rowOff>276225</xdr:rowOff>
    </xdr:to>
    <xdr:cxnSp macro="">
      <xdr:nvCxnSpPr>
        <xdr:cNvPr id="112" name="直線コネクタ 111"/>
        <xdr:cNvCxnSpPr/>
      </xdr:nvCxnSpPr>
      <xdr:spPr bwMode="auto">
        <a:xfrm>
          <a:off x="5562600" y="63246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0</xdr:rowOff>
    </xdr:from>
    <xdr:to>
      <xdr:col>4</xdr:col>
      <xdr:colOff>1114425</xdr:colOff>
      <xdr:row>36</xdr:row>
      <xdr:rowOff>38100</xdr:rowOff>
    </xdr:to>
    <xdr:cxnSp macro="">
      <xdr:nvCxnSpPr>
        <xdr:cNvPr id="113" name="直線コネクタ 112"/>
        <xdr:cNvCxnSpPr/>
      </xdr:nvCxnSpPr>
      <xdr:spPr bwMode="auto">
        <a:xfrm flipV="1">
          <a:off x="5000625" y="7077075"/>
          <a:ext cx="64770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323850</xdr:rowOff>
    </xdr:from>
    <xdr:ext cx="762000" cy="257175"/>
    <xdr:sp macro="" textlink="">
      <xdr:nvSpPr>
        <xdr:cNvPr id="114" name="人口1人当たり決算額の推移平均値テキスト445"/>
        <xdr:cNvSpPr txBox="1"/>
      </xdr:nvSpPr>
      <xdr:spPr>
        <a:xfrm>
          <a:off x="5743575" y="671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133350</xdr:rowOff>
    </xdr:from>
    <xdr:to>
      <xdr:col>5</xdr:col>
      <xdr:colOff>38100</xdr:colOff>
      <xdr:row>35</xdr:row>
      <xdr:rowOff>238125</xdr:rowOff>
    </xdr:to>
    <xdr:sp macro="" textlink="">
      <xdr:nvSpPr>
        <xdr:cNvPr id="115" name="フローチャート : 判断 114"/>
        <xdr:cNvSpPr/>
      </xdr:nvSpPr>
      <xdr:spPr bwMode="auto">
        <a:xfrm>
          <a:off x="5600700" y="686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295275</xdr:rowOff>
    </xdr:from>
    <xdr:to>
      <xdr:col>4</xdr:col>
      <xdr:colOff>466725</xdr:colOff>
      <xdr:row>36</xdr:row>
      <xdr:rowOff>38100</xdr:rowOff>
    </xdr:to>
    <xdr:cxnSp macro="">
      <xdr:nvCxnSpPr>
        <xdr:cNvPr id="116" name="直線コネクタ 115"/>
        <xdr:cNvCxnSpPr/>
      </xdr:nvCxnSpPr>
      <xdr:spPr bwMode="auto">
        <a:xfrm>
          <a:off x="4305300" y="7029450"/>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104775</xdr:rowOff>
    </xdr:from>
    <xdr:to>
      <xdr:col>4</xdr:col>
      <xdr:colOff>523875</xdr:colOff>
      <xdr:row>35</xdr:row>
      <xdr:rowOff>209550</xdr:rowOff>
    </xdr:to>
    <xdr:sp macro="" textlink="">
      <xdr:nvSpPr>
        <xdr:cNvPr id="117" name="フローチャート : 判断 116"/>
        <xdr:cNvSpPr/>
      </xdr:nvSpPr>
      <xdr:spPr bwMode="auto">
        <a:xfrm>
          <a:off x="4953000" y="68389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219075</xdr:rowOff>
    </xdr:from>
    <xdr:ext cx="733425" cy="257175"/>
    <xdr:sp macro="" textlink="">
      <xdr:nvSpPr>
        <xdr:cNvPr id="118" name="テキスト ボックス 117"/>
        <xdr:cNvSpPr txBox="1"/>
      </xdr:nvSpPr>
      <xdr:spPr>
        <a:xfrm>
          <a:off x="4619625" y="661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219075</xdr:rowOff>
    </xdr:from>
    <xdr:to>
      <xdr:col>3</xdr:col>
      <xdr:colOff>904875</xdr:colOff>
      <xdr:row>35</xdr:row>
      <xdr:rowOff>295275</xdr:rowOff>
    </xdr:to>
    <xdr:cxnSp macro="">
      <xdr:nvCxnSpPr>
        <xdr:cNvPr id="119" name="直線コネクタ 118"/>
        <xdr:cNvCxnSpPr/>
      </xdr:nvCxnSpPr>
      <xdr:spPr bwMode="auto">
        <a:xfrm>
          <a:off x="3609975" y="6953250"/>
          <a:ext cx="695325"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38100</xdr:rowOff>
    </xdr:from>
    <xdr:to>
      <xdr:col>3</xdr:col>
      <xdr:colOff>952500</xdr:colOff>
      <xdr:row>35</xdr:row>
      <xdr:rowOff>142875</xdr:rowOff>
    </xdr:to>
    <xdr:sp macro="" textlink="">
      <xdr:nvSpPr>
        <xdr:cNvPr id="120" name="フローチャート : 判断 119"/>
        <xdr:cNvSpPr/>
      </xdr:nvSpPr>
      <xdr:spPr bwMode="auto">
        <a:xfrm>
          <a:off x="4257675" y="67722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152400</xdr:rowOff>
    </xdr:from>
    <xdr:ext cx="762000" cy="257175"/>
    <xdr:sp macro="" textlink="">
      <xdr:nvSpPr>
        <xdr:cNvPr id="121" name="テキスト ボックス 120"/>
        <xdr:cNvSpPr txBox="1"/>
      </xdr:nvSpPr>
      <xdr:spPr>
        <a:xfrm>
          <a:off x="39243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219075</xdr:rowOff>
    </xdr:from>
    <xdr:to>
      <xdr:col>3</xdr:col>
      <xdr:colOff>209550</xdr:colOff>
      <xdr:row>36</xdr:row>
      <xdr:rowOff>19050</xdr:rowOff>
    </xdr:to>
    <xdr:cxnSp macro="">
      <xdr:nvCxnSpPr>
        <xdr:cNvPr id="122" name="直線コネクタ 121"/>
        <xdr:cNvCxnSpPr/>
      </xdr:nvCxnSpPr>
      <xdr:spPr bwMode="auto">
        <a:xfrm flipV="1">
          <a:off x="2905125" y="6953250"/>
          <a:ext cx="704850" cy="1428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333375</xdr:rowOff>
    </xdr:from>
    <xdr:to>
      <xdr:col>3</xdr:col>
      <xdr:colOff>257175</xdr:colOff>
      <xdr:row>35</xdr:row>
      <xdr:rowOff>95250</xdr:rowOff>
    </xdr:to>
    <xdr:sp macro="" textlink="">
      <xdr:nvSpPr>
        <xdr:cNvPr id="123" name="フローチャート : 判断 122"/>
        <xdr:cNvSpPr/>
      </xdr:nvSpPr>
      <xdr:spPr bwMode="auto">
        <a:xfrm>
          <a:off x="3552825" y="67246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104775</xdr:rowOff>
    </xdr:from>
    <xdr:ext cx="762000" cy="257175"/>
    <xdr:sp macro="" textlink="">
      <xdr:nvSpPr>
        <xdr:cNvPr id="124" name="テキスト ボックス 123"/>
        <xdr:cNvSpPr txBox="1"/>
      </xdr:nvSpPr>
      <xdr:spPr>
        <a:xfrm>
          <a:off x="322897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276225</xdr:rowOff>
    </xdr:from>
    <xdr:to>
      <xdr:col>2</xdr:col>
      <xdr:colOff>695325</xdr:colOff>
      <xdr:row>35</xdr:row>
      <xdr:rowOff>38100</xdr:rowOff>
    </xdr:to>
    <xdr:sp macro="" textlink="">
      <xdr:nvSpPr>
        <xdr:cNvPr id="125" name="フローチャート : 判断 124"/>
        <xdr:cNvSpPr/>
      </xdr:nvSpPr>
      <xdr:spPr bwMode="auto">
        <a:xfrm>
          <a:off x="2857500" y="66675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47625</xdr:rowOff>
    </xdr:from>
    <xdr:ext cx="762000" cy="257175"/>
    <xdr:sp macro="" textlink="">
      <xdr:nvSpPr>
        <xdr:cNvPr id="126" name="テキスト ボックス 125"/>
        <xdr:cNvSpPr txBox="1"/>
      </xdr:nvSpPr>
      <xdr:spPr>
        <a:xfrm>
          <a:off x="252412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295275</xdr:rowOff>
    </xdr:from>
    <xdr:to>
      <xdr:col>5</xdr:col>
      <xdr:colOff>38100</xdr:colOff>
      <xdr:row>36</xdr:row>
      <xdr:rowOff>57150</xdr:rowOff>
    </xdr:to>
    <xdr:sp macro="" textlink="">
      <xdr:nvSpPr>
        <xdr:cNvPr id="132" name="円/楕円 131"/>
        <xdr:cNvSpPr/>
      </xdr:nvSpPr>
      <xdr:spPr bwMode="auto">
        <a:xfrm>
          <a:off x="5600700" y="7029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266700</xdr:rowOff>
    </xdr:from>
    <xdr:ext cx="762000" cy="257175"/>
    <xdr:sp macro="" textlink="">
      <xdr:nvSpPr>
        <xdr:cNvPr id="133" name="人口1人当たり決算額の推移該当値テキスト445"/>
        <xdr:cNvSpPr txBox="1"/>
      </xdr:nvSpPr>
      <xdr:spPr>
        <a:xfrm>
          <a:off x="574357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333375</xdr:rowOff>
    </xdr:from>
    <xdr:to>
      <xdr:col>4</xdr:col>
      <xdr:colOff>523875</xdr:colOff>
      <xdr:row>36</xdr:row>
      <xdr:rowOff>95250</xdr:rowOff>
    </xdr:to>
    <xdr:sp macro="" textlink="">
      <xdr:nvSpPr>
        <xdr:cNvPr id="134" name="円/楕円 133"/>
        <xdr:cNvSpPr/>
      </xdr:nvSpPr>
      <xdr:spPr bwMode="auto">
        <a:xfrm>
          <a:off x="4953000" y="70675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76200</xdr:rowOff>
    </xdr:from>
    <xdr:ext cx="733425" cy="257175"/>
    <xdr:sp macro="" textlink="">
      <xdr:nvSpPr>
        <xdr:cNvPr id="135" name="テキスト ボックス 134"/>
        <xdr:cNvSpPr txBox="1"/>
      </xdr:nvSpPr>
      <xdr:spPr>
        <a:xfrm>
          <a:off x="4619625" y="7153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8,863</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247650</xdr:rowOff>
    </xdr:from>
    <xdr:to>
      <xdr:col>3</xdr:col>
      <xdr:colOff>952500</xdr:colOff>
      <xdr:row>36</xdr:row>
      <xdr:rowOff>0</xdr:rowOff>
    </xdr:to>
    <xdr:sp macro="" textlink="">
      <xdr:nvSpPr>
        <xdr:cNvPr id="136" name="円/楕円 135"/>
        <xdr:cNvSpPr/>
      </xdr:nvSpPr>
      <xdr:spPr bwMode="auto">
        <a:xfrm>
          <a:off x="4257675" y="6981825"/>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333375</xdr:rowOff>
    </xdr:from>
    <xdr:ext cx="762000" cy="257175"/>
    <xdr:sp macro="" textlink="">
      <xdr:nvSpPr>
        <xdr:cNvPr id="137" name="テキスト ボックス 136"/>
        <xdr:cNvSpPr txBox="1"/>
      </xdr:nvSpPr>
      <xdr:spPr>
        <a:xfrm>
          <a:off x="3924300" y="706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11,576</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171450</xdr:rowOff>
    </xdr:from>
    <xdr:to>
      <xdr:col>3</xdr:col>
      <xdr:colOff>257175</xdr:colOff>
      <xdr:row>35</xdr:row>
      <xdr:rowOff>276225</xdr:rowOff>
    </xdr:to>
    <xdr:sp macro="" textlink="">
      <xdr:nvSpPr>
        <xdr:cNvPr id="138" name="円/楕円 137"/>
        <xdr:cNvSpPr/>
      </xdr:nvSpPr>
      <xdr:spPr bwMode="auto">
        <a:xfrm>
          <a:off x="3552825" y="69056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257175</xdr:rowOff>
    </xdr:from>
    <xdr:ext cx="762000" cy="257175"/>
    <xdr:sp macro="" textlink="">
      <xdr:nvSpPr>
        <xdr:cNvPr id="139" name="テキスト ボックス 138"/>
        <xdr:cNvSpPr txBox="1"/>
      </xdr:nvSpPr>
      <xdr:spPr>
        <a:xfrm>
          <a:off x="32289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304800</xdr:rowOff>
    </xdr:from>
    <xdr:to>
      <xdr:col>2</xdr:col>
      <xdr:colOff>695325</xdr:colOff>
      <xdr:row>36</xdr:row>
      <xdr:rowOff>66675</xdr:rowOff>
    </xdr:to>
    <xdr:sp macro="" textlink="">
      <xdr:nvSpPr>
        <xdr:cNvPr id="140" name="円/楕円 139"/>
        <xdr:cNvSpPr/>
      </xdr:nvSpPr>
      <xdr:spPr bwMode="auto">
        <a:xfrm>
          <a:off x="2857500" y="70389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36</xdr:row>
      <xdr:rowOff>47625</xdr:rowOff>
    </xdr:from>
    <xdr:ext cx="762000" cy="257175"/>
    <xdr:sp macro="" textlink="">
      <xdr:nvSpPr>
        <xdr:cNvPr id="141" name="テキスト ボックス 140"/>
        <xdr:cNvSpPr txBox="1"/>
      </xdr:nvSpPr>
      <xdr:spPr>
        <a:xfrm>
          <a:off x="2524125" y="712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9,669</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39</xdr:row>
      <xdr:rowOff>0</xdr:rowOff>
    </xdr:to>
    <xdr:cxnSp macro="">
      <xdr:nvCxnSpPr>
        <xdr:cNvPr id="54" name="直線コネクタ 53"/>
        <xdr:cNvCxnSpPr/>
      </xdr:nvCxnSpPr>
      <xdr:spPr>
        <a:xfrm flipV="1">
          <a:off x="4629150" y="53816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0</xdr:rowOff>
    </xdr:from>
    <xdr:ext cx="533400" cy="257175"/>
    <xdr:sp macro="" textlink="">
      <xdr:nvSpPr>
        <xdr:cNvPr id="55" name="人件費最小値テキスト"/>
        <xdr:cNvSpPr txBox="1"/>
      </xdr:nvSpPr>
      <xdr:spPr>
        <a:xfrm>
          <a:off x="4686300"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19050</xdr:rowOff>
    </xdr:from>
    <xdr:ext cx="533400" cy="257175"/>
    <xdr:sp macro="" textlink="">
      <xdr:nvSpPr>
        <xdr:cNvPr id="57" name="人件費最大値テキスト"/>
        <xdr:cNvSpPr txBox="1"/>
      </xdr:nvSpPr>
      <xdr:spPr>
        <a:xfrm>
          <a:off x="4686300"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58" name="直線コネクタ 57"/>
        <xdr:cNvCxnSpPr/>
      </xdr:nvCxnSpPr>
      <xdr:spPr>
        <a:xfrm>
          <a:off x="454342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152400</xdr:rowOff>
    </xdr:from>
    <xdr:to>
      <xdr:col>6</xdr:col>
      <xdr:colOff>514350</xdr:colOff>
      <xdr:row>37</xdr:row>
      <xdr:rowOff>28575</xdr:rowOff>
    </xdr:to>
    <xdr:cxnSp macro="">
      <xdr:nvCxnSpPr>
        <xdr:cNvPr id="59" name="直線コネクタ 58"/>
        <xdr:cNvCxnSpPr/>
      </xdr:nvCxnSpPr>
      <xdr:spPr>
        <a:xfrm>
          <a:off x="3800475" y="63246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114300</xdr:rowOff>
    </xdr:from>
    <xdr:ext cx="533400" cy="257175"/>
    <xdr:sp macro="" textlink="">
      <xdr:nvSpPr>
        <xdr:cNvPr id="60" name="人件費平均値テキスト"/>
        <xdr:cNvSpPr txBox="1"/>
      </xdr:nvSpPr>
      <xdr:spPr>
        <a:xfrm>
          <a:off x="468630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95250</xdr:rowOff>
    </xdr:from>
    <xdr:to>
      <xdr:col>6</xdr:col>
      <xdr:colOff>561975</xdr:colOff>
      <xdr:row>36</xdr:row>
      <xdr:rowOff>19050</xdr:rowOff>
    </xdr:to>
    <xdr:sp macro="" textlink="">
      <xdr:nvSpPr>
        <xdr:cNvPr id="61" name="フローチャート : 判断 60"/>
        <xdr:cNvSpPr/>
      </xdr:nvSpPr>
      <xdr:spPr>
        <a:xfrm>
          <a:off x="45815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152400</xdr:rowOff>
    </xdr:from>
    <xdr:to>
      <xdr:col>5</xdr:col>
      <xdr:colOff>361950</xdr:colOff>
      <xdr:row>37</xdr:row>
      <xdr:rowOff>19050</xdr:rowOff>
    </xdr:to>
    <xdr:cxnSp macro="">
      <xdr:nvCxnSpPr>
        <xdr:cNvPr id="62" name="直線コネクタ 61"/>
        <xdr:cNvCxnSpPr/>
      </xdr:nvCxnSpPr>
      <xdr:spPr>
        <a:xfrm flipV="1">
          <a:off x="2905125" y="63246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28575</xdr:rowOff>
    </xdr:from>
    <xdr:to>
      <xdr:col>5</xdr:col>
      <xdr:colOff>409575</xdr:colOff>
      <xdr:row>35</xdr:row>
      <xdr:rowOff>133350</xdr:rowOff>
    </xdr:to>
    <xdr:sp macro="" textlink="">
      <xdr:nvSpPr>
        <xdr:cNvPr id="63" name="フローチャート : 判断 62"/>
        <xdr:cNvSpPr/>
      </xdr:nvSpPr>
      <xdr:spPr>
        <a:xfrm>
          <a:off x="3743325" y="6029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142875</xdr:rowOff>
    </xdr:from>
    <xdr:ext cx="533400" cy="257175"/>
    <xdr:sp macro="" textlink="">
      <xdr:nvSpPr>
        <xdr:cNvPr id="64" name="テキスト ボックス 63"/>
        <xdr:cNvSpPr txBox="1"/>
      </xdr:nvSpPr>
      <xdr:spPr>
        <a:xfrm>
          <a:off x="353377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19050</xdr:rowOff>
    </xdr:from>
    <xdr:to>
      <xdr:col>4</xdr:col>
      <xdr:colOff>152400</xdr:colOff>
      <xdr:row>37</xdr:row>
      <xdr:rowOff>47625</xdr:rowOff>
    </xdr:to>
    <xdr:cxnSp macro="">
      <xdr:nvCxnSpPr>
        <xdr:cNvPr id="65" name="直線コネクタ 64"/>
        <xdr:cNvCxnSpPr/>
      </xdr:nvCxnSpPr>
      <xdr:spPr>
        <a:xfrm flipV="1">
          <a:off x="2019300" y="63627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38100</xdr:rowOff>
    </xdr:from>
    <xdr:to>
      <xdr:col>4</xdr:col>
      <xdr:colOff>209550</xdr:colOff>
      <xdr:row>35</xdr:row>
      <xdr:rowOff>142875</xdr:rowOff>
    </xdr:to>
    <xdr:sp macro="" textlink="">
      <xdr:nvSpPr>
        <xdr:cNvPr id="66" name="フローチャート : 判断 65"/>
        <xdr:cNvSpPr/>
      </xdr:nvSpPr>
      <xdr:spPr>
        <a:xfrm>
          <a:off x="2857500" y="603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152400</xdr:rowOff>
    </xdr:from>
    <xdr:ext cx="533400" cy="257175"/>
    <xdr:sp macro="" textlink="">
      <xdr:nvSpPr>
        <xdr:cNvPr id="67" name="テキスト ボックス 66"/>
        <xdr:cNvSpPr txBox="1"/>
      </xdr:nvSpPr>
      <xdr:spPr>
        <a:xfrm>
          <a:off x="2638425" y="581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161925</xdr:rowOff>
    </xdr:from>
    <xdr:to>
      <xdr:col>2</xdr:col>
      <xdr:colOff>638175</xdr:colOff>
      <xdr:row>37</xdr:row>
      <xdr:rowOff>47625</xdr:rowOff>
    </xdr:to>
    <xdr:cxnSp macro="">
      <xdr:nvCxnSpPr>
        <xdr:cNvPr id="68" name="直線コネクタ 67"/>
        <xdr:cNvCxnSpPr/>
      </xdr:nvCxnSpPr>
      <xdr:spPr>
        <a:xfrm>
          <a:off x="1133475" y="63341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161925</xdr:rowOff>
    </xdr:from>
    <xdr:to>
      <xdr:col>3</xdr:col>
      <xdr:colOff>0</xdr:colOff>
      <xdr:row>35</xdr:row>
      <xdr:rowOff>95250</xdr:rowOff>
    </xdr:to>
    <xdr:sp macro="" textlink="">
      <xdr:nvSpPr>
        <xdr:cNvPr id="69" name="フローチャート : 判断 68"/>
        <xdr:cNvSpPr/>
      </xdr:nvSpPr>
      <xdr:spPr>
        <a:xfrm>
          <a:off x="1971675"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104775</xdr:rowOff>
    </xdr:from>
    <xdr:ext cx="533400" cy="257175"/>
    <xdr:sp macro="" textlink="">
      <xdr:nvSpPr>
        <xdr:cNvPr id="70" name="テキスト ボックス 69"/>
        <xdr:cNvSpPr txBox="1"/>
      </xdr:nvSpPr>
      <xdr:spPr>
        <a:xfrm>
          <a:off x="1752600" y="576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104775</xdr:rowOff>
    </xdr:from>
    <xdr:to>
      <xdr:col>1</xdr:col>
      <xdr:colOff>485775</xdr:colOff>
      <xdr:row>35</xdr:row>
      <xdr:rowOff>38100</xdr:rowOff>
    </xdr:to>
    <xdr:sp macro="" textlink="">
      <xdr:nvSpPr>
        <xdr:cNvPr id="71" name="フローチャート : 判断 70"/>
        <xdr:cNvSpPr/>
      </xdr:nvSpPr>
      <xdr:spPr>
        <a:xfrm>
          <a:off x="1076325" y="5934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57150</xdr:rowOff>
    </xdr:from>
    <xdr:ext cx="533400" cy="257175"/>
    <xdr:sp macro="" textlink="">
      <xdr:nvSpPr>
        <xdr:cNvPr id="72" name="テキスト ボックス 71"/>
        <xdr:cNvSpPr txBox="1"/>
      </xdr:nvSpPr>
      <xdr:spPr>
        <a:xfrm>
          <a:off x="866775" y="571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152400</xdr:rowOff>
    </xdr:from>
    <xdr:to>
      <xdr:col>6</xdr:col>
      <xdr:colOff>561975</xdr:colOff>
      <xdr:row>37</xdr:row>
      <xdr:rowOff>76200</xdr:rowOff>
    </xdr:to>
    <xdr:sp macro="" textlink="">
      <xdr:nvSpPr>
        <xdr:cNvPr id="78" name="円/楕円 77"/>
        <xdr:cNvSpPr/>
      </xdr:nvSpPr>
      <xdr:spPr>
        <a:xfrm>
          <a:off x="4581525" y="6324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123825</xdr:rowOff>
    </xdr:from>
    <xdr:ext cx="533400" cy="257175"/>
    <xdr:sp macro="" textlink="">
      <xdr:nvSpPr>
        <xdr:cNvPr id="79" name="人件費該当値テキスト"/>
        <xdr:cNvSpPr txBox="1"/>
      </xdr:nvSpPr>
      <xdr:spPr>
        <a:xfrm>
          <a:off x="468630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52,414</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104775</xdr:rowOff>
    </xdr:from>
    <xdr:to>
      <xdr:col>5</xdr:col>
      <xdr:colOff>409575</xdr:colOff>
      <xdr:row>37</xdr:row>
      <xdr:rowOff>28575</xdr:rowOff>
    </xdr:to>
    <xdr:sp macro="" textlink="">
      <xdr:nvSpPr>
        <xdr:cNvPr id="80" name="円/楕円 79"/>
        <xdr:cNvSpPr/>
      </xdr:nvSpPr>
      <xdr:spPr>
        <a:xfrm>
          <a:off x="3743325" y="627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37</xdr:row>
      <xdr:rowOff>19050</xdr:rowOff>
    </xdr:from>
    <xdr:ext cx="533400" cy="257175"/>
    <xdr:sp macro="" textlink="">
      <xdr:nvSpPr>
        <xdr:cNvPr id="81" name="テキスト ボックス 80"/>
        <xdr:cNvSpPr txBox="1"/>
      </xdr:nvSpPr>
      <xdr:spPr>
        <a:xfrm>
          <a:off x="353377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142875</xdr:rowOff>
    </xdr:from>
    <xdr:to>
      <xdr:col>4</xdr:col>
      <xdr:colOff>209550</xdr:colOff>
      <xdr:row>37</xdr:row>
      <xdr:rowOff>66675</xdr:rowOff>
    </xdr:to>
    <xdr:sp macro="" textlink="">
      <xdr:nvSpPr>
        <xdr:cNvPr id="82" name="円/楕円 81"/>
        <xdr:cNvSpPr/>
      </xdr:nvSpPr>
      <xdr:spPr>
        <a:xfrm>
          <a:off x="2857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37</xdr:row>
      <xdr:rowOff>57150</xdr:rowOff>
    </xdr:from>
    <xdr:ext cx="533400" cy="257175"/>
    <xdr:sp macro="" textlink="">
      <xdr:nvSpPr>
        <xdr:cNvPr id="83" name="テキスト ボックス 82"/>
        <xdr:cNvSpPr txBox="1"/>
      </xdr:nvSpPr>
      <xdr:spPr>
        <a:xfrm>
          <a:off x="2638425"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161925</xdr:rowOff>
    </xdr:from>
    <xdr:to>
      <xdr:col>3</xdr:col>
      <xdr:colOff>0</xdr:colOff>
      <xdr:row>37</xdr:row>
      <xdr:rowOff>95250</xdr:rowOff>
    </xdr:to>
    <xdr:sp macro="" textlink="">
      <xdr:nvSpPr>
        <xdr:cNvPr id="84" name="円/楕円 83"/>
        <xdr:cNvSpPr/>
      </xdr:nvSpPr>
      <xdr:spPr>
        <a:xfrm>
          <a:off x="1971675" y="633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85725</xdr:rowOff>
    </xdr:from>
    <xdr:ext cx="533400" cy="257175"/>
    <xdr:sp macro="" textlink="">
      <xdr:nvSpPr>
        <xdr:cNvPr id="85" name="テキスト ボックス 84"/>
        <xdr:cNvSpPr txBox="1"/>
      </xdr:nvSpPr>
      <xdr:spPr>
        <a:xfrm>
          <a:off x="1752600" y="642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51,652</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114300</xdr:rowOff>
    </xdr:from>
    <xdr:to>
      <xdr:col>1</xdr:col>
      <xdr:colOff>485775</xdr:colOff>
      <xdr:row>37</xdr:row>
      <xdr:rowOff>38100</xdr:rowOff>
    </xdr:to>
    <xdr:sp macro="" textlink="">
      <xdr:nvSpPr>
        <xdr:cNvPr id="86" name="円/楕円 85"/>
        <xdr:cNvSpPr/>
      </xdr:nvSpPr>
      <xdr:spPr>
        <a:xfrm>
          <a:off x="1076325" y="6286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28575</xdr:rowOff>
    </xdr:from>
    <xdr:ext cx="533400" cy="257175"/>
    <xdr:sp macro="" textlink="">
      <xdr:nvSpPr>
        <xdr:cNvPr id="87" name="テキスト ボックス 86"/>
        <xdr:cNvSpPr txBox="1"/>
      </xdr:nvSpPr>
      <xdr:spPr>
        <a:xfrm>
          <a:off x="866775" y="637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19050</xdr:rowOff>
    </xdr:from>
    <xdr:to>
      <xdr:col>6</xdr:col>
      <xdr:colOff>514350</xdr:colOff>
      <xdr:row>57</xdr:row>
      <xdr:rowOff>142875</xdr:rowOff>
    </xdr:to>
    <xdr:cxnSp macro="">
      <xdr:nvCxnSpPr>
        <xdr:cNvPr id="112" name="直線コネクタ 111"/>
        <xdr:cNvCxnSpPr/>
      </xdr:nvCxnSpPr>
      <xdr:spPr>
        <a:xfrm flipV="1">
          <a:off x="4629150" y="8591550"/>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152400</xdr:rowOff>
    </xdr:from>
    <xdr:ext cx="533400" cy="257175"/>
    <xdr:sp macro="" textlink="">
      <xdr:nvSpPr>
        <xdr:cNvPr id="113" name="物件費最小値テキスト"/>
        <xdr:cNvSpPr txBox="1"/>
      </xdr:nvSpPr>
      <xdr:spPr>
        <a:xfrm>
          <a:off x="468630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419100</xdr:colOff>
      <xdr:row>57</xdr:row>
      <xdr:rowOff>142875</xdr:rowOff>
    </xdr:from>
    <xdr:to>
      <xdr:col>6</xdr:col>
      <xdr:colOff>600075</xdr:colOff>
      <xdr:row>57</xdr:row>
      <xdr:rowOff>142875</xdr:rowOff>
    </xdr:to>
    <xdr:cxnSp macro="">
      <xdr:nvCxnSpPr>
        <xdr:cNvPr id="114" name="直線コネクタ 113"/>
        <xdr:cNvCxnSpPr/>
      </xdr:nvCxnSpPr>
      <xdr:spPr>
        <a:xfrm>
          <a:off x="4543425" y="991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600075" cy="257175"/>
    <xdr:sp macro="" textlink="">
      <xdr:nvSpPr>
        <xdr:cNvPr id="115" name="物件費最大値テキスト"/>
        <xdr:cNvSpPr txBox="1"/>
      </xdr:nvSpPr>
      <xdr:spPr>
        <a:xfrm>
          <a:off x="4686300" y="8372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419100</xdr:colOff>
      <xdr:row>50</xdr:row>
      <xdr:rowOff>19050</xdr:rowOff>
    </xdr:from>
    <xdr:to>
      <xdr:col>6</xdr:col>
      <xdr:colOff>600075</xdr:colOff>
      <xdr:row>50</xdr:row>
      <xdr:rowOff>19050</xdr:rowOff>
    </xdr:to>
    <xdr:cxnSp macro="">
      <xdr:nvCxnSpPr>
        <xdr:cNvPr id="116" name="直線コネクタ 115"/>
        <xdr:cNvCxnSpPr/>
      </xdr:nvCxnSpPr>
      <xdr:spPr>
        <a:xfrm>
          <a:off x="4543425"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55</xdr:row>
      <xdr:rowOff>133350</xdr:rowOff>
    </xdr:from>
    <xdr:to>
      <xdr:col>6</xdr:col>
      <xdr:colOff>514350</xdr:colOff>
      <xdr:row>56</xdr:row>
      <xdr:rowOff>47625</xdr:rowOff>
    </xdr:to>
    <xdr:cxnSp macro="">
      <xdr:nvCxnSpPr>
        <xdr:cNvPr id="117" name="直線コネクタ 116"/>
        <xdr:cNvCxnSpPr/>
      </xdr:nvCxnSpPr>
      <xdr:spPr>
        <a:xfrm flipV="1">
          <a:off x="3800475" y="95631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171450</xdr:rowOff>
    </xdr:from>
    <xdr:ext cx="533400" cy="257175"/>
    <xdr:sp macro="" textlink="">
      <xdr:nvSpPr>
        <xdr:cNvPr id="118" name="物件費平均値テキスト"/>
        <xdr:cNvSpPr txBox="1"/>
      </xdr:nvSpPr>
      <xdr:spPr>
        <a:xfrm>
          <a:off x="46863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142875</xdr:rowOff>
    </xdr:from>
    <xdr:to>
      <xdr:col>6</xdr:col>
      <xdr:colOff>561975</xdr:colOff>
      <xdr:row>55</xdr:row>
      <xdr:rowOff>76200</xdr:rowOff>
    </xdr:to>
    <xdr:sp macro="" textlink="">
      <xdr:nvSpPr>
        <xdr:cNvPr id="119" name="フローチャート : 判断 118"/>
        <xdr:cNvSpPr/>
      </xdr:nvSpPr>
      <xdr:spPr>
        <a:xfrm>
          <a:off x="45815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56</xdr:row>
      <xdr:rowOff>47625</xdr:rowOff>
    </xdr:from>
    <xdr:to>
      <xdr:col>5</xdr:col>
      <xdr:colOff>361950</xdr:colOff>
      <xdr:row>56</xdr:row>
      <xdr:rowOff>123825</xdr:rowOff>
    </xdr:to>
    <xdr:cxnSp macro="">
      <xdr:nvCxnSpPr>
        <xdr:cNvPr id="120" name="直線コネクタ 119"/>
        <xdr:cNvCxnSpPr/>
      </xdr:nvCxnSpPr>
      <xdr:spPr>
        <a:xfrm flipV="1">
          <a:off x="2905125" y="964882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54</xdr:row>
      <xdr:rowOff>142875</xdr:rowOff>
    </xdr:from>
    <xdr:to>
      <xdr:col>5</xdr:col>
      <xdr:colOff>409575</xdr:colOff>
      <xdr:row>55</xdr:row>
      <xdr:rowOff>76200</xdr:rowOff>
    </xdr:to>
    <xdr:sp macro="" textlink="">
      <xdr:nvSpPr>
        <xdr:cNvPr id="121" name="フローチャート : 判断 120"/>
        <xdr:cNvSpPr/>
      </xdr:nvSpPr>
      <xdr:spPr>
        <a:xfrm>
          <a:off x="3743325" y="940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95250</xdr:rowOff>
    </xdr:from>
    <xdr:ext cx="533400" cy="257175"/>
    <xdr:sp macro="" textlink="">
      <xdr:nvSpPr>
        <xdr:cNvPr id="122" name="テキスト ボックス 121"/>
        <xdr:cNvSpPr txBox="1"/>
      </xdr:nvSpPr>
      <xdr:spPr>
        <a:xfrm>
          <a:off x="3533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114300</xdr:rowOff>
    </xdr:from>
    <xdr:to>
      <xdr:col>4</xdr:col>
      <xdr:colOff>152400</xdr:colOff>
      <xdr:row>56</xdr:row>
      <xdr:rowOff>123825</xdr:rowOff>
    </xdr:to>
    <xdr:cxnSp macro="">
      <xdr:nvCxnSpPr>
        <xdr:cNvPr id="123" name="直線コネクタ 122"/>
        <xdr:cNvCxnSpPr/>
      </xdr:nvCxnSpPr>
      <xdr:spPr>
        <a:xfrm>
          <a:off x="2019300" y="97155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133350</xdr:rowOff>
    </xdr:from>
    <xdr:to>
      <xdr:col>4</xdr:col>
      <xdr:colOff>209550</xdr:colOff>
      <xdr:row>55</xdr:row>
      <xdr:rowOff>66675</xdr:rowOff>
    </xdr:to>
    <xdr:sp macro="" textlink="">
      <xdr:nvSpPr>
        <xdr:cNvPr id="124" name="フローチャート : 判断 123"/>
        <xdr:cNvSpPr/>
      </xdr:nvSpPr>
      <xdr:spPr>
        <a:xfrm>
          <a:off x="2857500" y="939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85725</xdr:rowOff>
    </xdr:from>
    <xdr:ext cx="533400" cy="257175"/>
    <xdr:sp macro="" textlink="">
      <xdr:nvSpPr>
        <xdr:cNvPr id="125" name="テキスト ボックス 124"/>
        <xdr:cNvSpPr txBox="1"/>
      </xdr:nvSpPr>
      <xdr:spPr>
        <a:xfrm>
          <a:off x="2638425" y="917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114300</xdr:rowOff>
    </xdr:from>
    <xdr:to>
      <xdr:col>2</xdr:col>
      <xdr:colOff>638175</xdr:colOff>
      <xdr:row>56</xdr:row>
      <xdr:rowOff>123825</xdr:rowOff>
    </xdr:to>
    <xdr:cxnSp macro="">
      <xdr:nvCxnSpPr>
        <xdr:cNvPr id="126" name="直線コネクタ 125"/>
        <xdr:cNvCxnSpPr/>
      </xdr:nvCxnSpPr>
      <xdr:spPr>
        <a:xfrm flipV="1">
          <a:off x="1133475" y="97155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28575</xdr:rowOff>
    </xdr:from>
    <xdr:to>
      <xdr:col>3</xdr:col>
      <xdr:colOff>0</xdr:colOff>
      <xdr:row>55</xdr:row>
      <xdr:rowOff>133350</xdr:rowOff>
    </xdr:to>
    <xdr:sp macro="" textlink="">
      <xdr:nvSpPr>
        <xdr:cNvPr id="127" name="フローチャート : 判断 126"/>
        <xdr:cNvSpPr/>
      </xdr:nvSpPr>
      <xdr:spPr>
        <a:xfrm>
          <a:off x="1971675" y="945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152400</xdr:rowOff>
    </xdr:from>
    <xdr:ext cx="533400" cy="257175"/>
    <xdr:sp macro="" textlink="">
      <xdr:nvSpPr>
        <xdr:cNvPr id="128" name="テキスト ボックス 127"/>
        <xdr:cNvSpPr txBox="1"/>
      </xdr:nvSpPr>
      <xdr:spPr>
        <a:xfrm>
          <a:off x="1752600"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142875</xdr:rowOff>
    </xdr:to>
    <xdr:sp macro="" textlink="">
      <xdr:nvSpPr>
        <xdr:cNvPr id="129" name="フローチャート : 判断 128"/>
        <xdr:cNvSpPr/>
      </xdr:nvSpPr>
      <xdr:spPr>
        <a:xfrm>
          <a:off x="107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161925</xdr:rowOff>
    </xdr:from>
    <xdr:ext cx="533400" cy="257175"/>
    <xdr:sp macro="" textlink="">
      <xdr:nvSpPr>
        <xdr:cNvPr id="130" name="テキスト ボックス 129"/>
        <xdr:cNvSpPr txBox="1"/>
      </xdr:nvSpPr>
      <xdr:spPr>
        <a:xfrm>
          <a:off x="866775" y="924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55</xdr:row>
      <xdr:rowOff>85725</xdr:rowOff>
    </xdr:from>
    <xdr:to>
      <xdr:col>6</xdr:col>
      <xdr:colOff>561975</xdr:colOff>
      <xdr:row>56</xdr:row>
      <xdr:rowOff>9525</xdr:rowOff>
    </xdr:to>
    <xdr:sp macro="" textlink="">
      <xdr:nvSpPr>
        <xdr:cNvPr id="136" name="円/楕円 135"/>
        <xdr:cNvSpPr/>
      </xdr:nvSpPr>
      <xdr:spPr>
        <a:xfrm>
          <a:off x="4581525" y="951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57150</xdr:rowOff>
    </xdr:from>
    <xdr:ext cx="533400" cy="257175"/>
    <xdr:sp macro="" textlink="">
      <xdr:nvSpPr>
        <xdr:cNvPr id="137" name="物件費該当値テキスト"/>
        <xdr:cNvSpPr txBox="1"/>
      </xdr:nvSpPr>
      <xdr:spPr>
        <a:xfrm>
          <a:off x="46863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5</xdr:col>
      <xdr:colOff>304800</xdr:colOff>
      <xdr:row>55</xdr:row>
      <xdr:rowOff>161925</xdr:rowOff>
    </xdr:from>
    <xdr:to>
      <xdr:col>5</xdr:col>
      <xdr:colOff>409575</xdr:colOff>
      <xdr:row>56</xdr:row>
      <xdr:rowOff>95250</xdr:rowOff>
    </xdr:to>
    <xdr:sp macro="" textlink="">
      <xdr:nvSpPr>
        <xdr:cNvPr id="138" name="円/楕円 137"/>
        <xdr:cNvSpPr/>
      </xdr:nvSpPr>
      <xdr:spPr>
        <a:xfrm>
          <a:off x="3743325" y="959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85725</xdr:rowOff>
    </xdr:from>
    <xdr:ext cx="533400" cy="257175"/>
    <xdr:sp macro="" textlink="">
      <xdr:nvSpPr>
        <xdr:cNvPr id="139" name="テキスト ボックス 138"/>
        <xdr:cNvSpPr txBox="1"/>
      </xdr:nvSpPr>
      <xdr:spPr>
        <a:xfrm>
          <a:off x="353377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66675</xdr:rowOff>
    </xdr:from>
    <xdr:to>
      <xdr:col>4</xdr:col>
      <xdr:colOff>209550</xdr:colOff>
      <xdr:row>56</xdr:row>
      <xdr:rowOff>171450</xdr:rowOff>
    </xdr:to>
    <xdr:sp macro="" textlink="">
      <xdr:nvSpPr>
        <xdr:cNvPr id="140" name="円/楕円 139"/>
        <xdr:cNvSpPr/>
      </xdr:nvSpPr>
      <xdr:spPr>
        <a:xfrm>
          <a:off x="2857500"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161925</xdr:rowOff>
    </xdr:from>
    <xdr:ext cx="533400" cy="257175"/>
    <xdr:sp macro="" textlink="">
      <xdr:nvSpPr>
        <xdr:cNvPr id="141" name="テキスト ボックス 140"/>
        <xdr:cNvSpPr txBox="1"/>
      </xdr:nvSpPr>
      <xdr:spPr>
        <a:xfrm>
          <a:off x="2638425"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43,041</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57150</xdr:rowOff>
    </xdr:from>
    <xdr:to>
      <xdr:col>3</xdr:col>
      <xdr:colOff>0</xdr:colOff>
      <xdr:row>56</xdr:row>
      <xdr:rowOff>161925</xdr:rowOff>
    </xdr:to>
    <xdr:sp macro="" textlink="">
      <xdr:nvSpPr>
        <xdr:cNvPr id="142" name="円/楕円 141"/>
        <xdr:cNvSpPr/>
      </xdr:nvSpPr>
      <xdr:spPr>
        <a:xfrm>
          <a:off x="1971675" y="9658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152400</xdr:rowOff>
    </xdr:from>
    <xdr:ext cx="533400" cy="257175"/>
    <xdr:sp macro="" textlink="">
      <xdr:nvSpPr>
        <xdr:cNvPr id="143" name="テキスト ボックス 142"/>
        <xdr:cNvSpPr txBox="1"/>
      </xdr:nvSpPr>
      <xdr:spPr>
        <a:xfrm>
          <a:off x="17526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43,521</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66675</xdr:rowOff>
    </xdr:from>
    <xdr:to>
      <xdr:col>1</xdr:col>
      <xdr:colOff>485775</xdr:colOff>
      <xdr:row>56</xdr:row>
      <xdr:rowOff>171450</xdr:rowOff>
    </xdr:to>
    <xdr:sp macro="" textlink="">
      <xdr:nvSpPr>
        <xdr:cNvPr id="144" name="円/楕円 143"/>
        <xdr:cNvSpPr/>
      </xdr:nvSpPr>
      <xdr:spPr>
        <a:xfrm>
          <a:off x="1076325"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161925</xdr:rowOff>
    </xdr:from>
    <xdr:ext cx="533400" cy="257175"/>
    <xdr:sp macro="" textlink="">
      <xdr:nvSpPr>
        <xdr:cNvPr id="145" name="テキスト ボックス 144"/>
        <xdr:cNvSpPr txBox="1"/>
      </xdr:nvSpPr>
      <xdr:spPr>
        <a:xfrm>
          <a:off x="866775" y="976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6" name="直線コネクタ 155"/>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7" name="テキスト ボックス 156"/>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8" name="直線コネクタ 157"/>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9" name="テキスト ボックス 158"/>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0" name="直線コネクタ 159"/>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1" name="テキスト ボックス 160"/>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2" name="直線コネクタ 161"/>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3" name="テキスト ボックス 162"/>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4" name="直線コネクタ 163"/>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5" name="テキスト ボックス 164"/>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6" name="直線コネクタ 165"/>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7" name="テキスト ボックス 166"/>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8" name="直線コネクタ 167"/>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0"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69</xdr:row>
      <xdr:rowOff>133350</xdr:rowOff>
    </xdr:from>
    <xdr:to>
      <xdr:col>6</xdr:col>
      <xdr:colOff>514350</xdr:colOff>
      <xdr:row>79</xdr:row>
      <xdr:rowOff>28575</xdr:rowOff>
    </xdr:to>
    <xdr:cxnSp macro="">
      <xdr:nvCxnSpPr>
        <xdr:cNvPr id="171" name="直線コネクタ 170"/>
        <xdr:cNvCxnSpPr/>
      </xdr:nvCxnSpPr>
      <xdr:spPr>
        <a:xfrm flipV="1">
          <a:off x="4629150" y="11963400"/>
          <a:ext cx="9525"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28575</xdr:rowOff>
    </xdr:from>
    <xdr:ext cx="381000" cy="257175"/>
    <xdr:sp macro="" textlink="">
      <xdr:nvSpPr>
        <xdr:cNvPr id="172" name="維持補修費最小値テキスト"/>
        <xdr:cNvSpPr txBox="1"/>
      </xdr:nvSpPr>
      <xdr:spPr>
        <a:xfrm>
          <a:off x="4686300" y="13573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419100</xdr:colOff>
      <xdr:row>79</xdr:row>
      <xdr:rowOff>28575</xdr:rowOff>
    </xdr:from>
    <xdr:to>
      <xdr:col>6</xdr:col>
      <xdr:colOff>600075</xdr:colOff>
      <xdr:row>79</xdr:row>
      <xdr:rowOff>28575</xdr:rowOff>
    </xdr:to>
    <xdr:cxnSp macro="">
      <xdr:nvCxnSpPr>
        <xdr:cNvPr id="173" name="直線コネクタ 172"/>
        <xdr:cNvCxnSpPr/>
      </xdr:nvCxnSpPr>
      <xdr:spPr>
        <a:xfrm>
          <a:off x="4543425" y="13573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85725</xdr:rowOff>
    </xdr:from>
    <xdr:ext cx="533400" cy="257175"/>
    <xdr:sp macro="" textlink="">
      <xdr:nvSpPr>
        <xdr:cNvPr id="174" name="維持補修費最大値テキスト"/>
        <xdr:cNvSpPr txBox="1"/>
      </xdr:nvSpPr>
      <xdr:spPr>
        <a:xfrm>
          <a:off x="4686300" y="11744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419100</xdr:colOff>
      <xdr:row>69</xdr:row>
      <xdr:rowOff>133350</xdr:rowOff>
    </xdr:from>
    <xdr:to>
      <xdr:col>6</xdr:col>
      <xdr:colOff>600075</xdr:colOff>
      <xdr:row>69</xdr:row>
      <xdr:rowOff>133350</xdr:rowOff>
    </xdr:to>
    <xdr:cxnSp macro="">
      <xdr:nvCxnSpPr>
        <xdr:cNvPr id="175" name="直線コネクタ 174"/>
        <xdr:cNvCxnSpPr/>
      </xdr:nvCxnSpPr>
      <xdr:spPr>
        <a:xfrm>
          <a:off x="4543425" y="11963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114300</xdr:rowOff>
    </xdr:from>
    <xdr:to>
      <xdr:col>6</xdr:col>
      <xdr:colOff>514350</xdr:colOff>
      <xdr:row>78</xdr:row>
      <xdr:rowOff>152400</xdr:rowOff>
    </xdr:to>
    <xdr:cxnSp macro="">
      <xdr:nvCxnSpPr>
        <xdr:cNvPr id="176" name="直線コネクタ 175"/>
        <xdr:cNvCxnSpPr/>
      </xdr:nvCxnSpPr>
      <xdr:spPr>
        <a:xfrm>
          <a:off x="3800475" y="13315950"/>
          <a:ext cx="83820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133350</xdr:rowOff>
    </xdr:from>
    <xdr:ext cx="466725" cy="257175"/>
    <xdr:sp macro="" textlink="">
      <xdr:nvSpPr>
        <xdr:cNvPr id="177" name="維持補修費平均値テキスト"/>
        <xdr:cNvSpPr txBox="1"/>
      </xdr:nvSpPr>
      <xdr:spPr>
        <a:xfrm>
          <a:off x="4686300" y="12820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104775</xdr:rowOff>
    </xdr:from>
    <xdr:to>
      <xdr:col>6</xdr:col>
      <xdr:colOff>561975</xdr:colOff>
      <xdr:row>76</xdr:row>
      <xdr:rowOff>38100</xdr:rowOff>
    </xdr:to>
    <xdr:sp macro="" textlink="">
      <xdr:nvSpPr>
        <xdr:cNvPr id="178" name="フローチャート : 判断 177"/>
        <xdr:cNvSpPr/>
      </xdr:nvSpPr>
      <xdr:spPr>
        <a:xfrm>
          <a:off x="4581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85725</xdr:rowOff>
    </xdr:from>
    <xdr:to>
      <xdr:col>5</xdr:col>
      <xdr:colOff>361950</xdr:colOff>
      <xdr:row>77</xdr:row>
      <xdr:rowOff>114300</xdr:rowOff>
    </xdr:to>
    <xdr:cxnSp macro="">
      <xdr:nvCxnSpPr>
        <xdr:cNvPr id="179" name="直線コネクタ 178"/>
        <xdr:cNvCxnSpPr/>
      </xdr:nvCxnSpPr>
      <xdr:spPr>
        <a:xfrm>
          <a:off x="2905125" y="132873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161925</xdr:rowOff>
    </xdr:from>
    <xdr:to>
      <xdr:col>5</xdr:col>
      <xdr:colOff>409575</xdr:colOff>
      <xdr:row>75</xdr:row>
      <xdr:rowOff>95250</xdr:rowOff>
    </xdr:to>
    <xdr:sp macro="" textlink="">
      <xdr:nvSpPr>
        <xdr:cNvPr id="180" name="フローチャート : 判断 179"/>
        <xdr:cNvSpPr/>
      </xdr:nvSpPr>
      <xdr:spPr>
        <a:xfrm>
          <a:off x="3743325"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73</xdr:row>
      <xdr:rowOff>104775</xdr:rowOff>
    </xdr:from>
    <xdr:ext cx="466725" cy="257175"/>
    <xdr:sp macro="" textlink="">
      <xdr:nvSpPr>
        <xdr:cNvPr id="181" name="テキスト ボックス 180"/>
        <xdr:cNvSpPr txBox="1"/>
      </xdr:nvSpPr>
      <xdr:spPr>
        <a:xfrm>
          <a:off x="3562350" y="12620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85725</xdr:rowOff>
    </xdr:from>
    <xdr:to>
      <xdr:col>4</xdr:col>
      <xdr:colOff>152400</xdr:colOff>
      <xdr:row>77</xdr:row>
      <xdr:rowOff>104775</xdr:rowOff>
    </xdr:to>
    <xdr:cxnSp macro="">
      <xdr:nvCxnSpPr>
        <xdr:cNvPr id="182" name="直線コネクタ 181"/>
        <xdr:cNvCxnSpPr/>
      </xdr:nvCxnSpPr>
      <xdr:spPr>
        <a:xfrm flipV="1">
          <a:off x="2019300" y="132873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19050</xdr:rowOff>
    </xdr:from>
    <xdr:to>
      <xdr:col>4</xdr:col>
      <xdr:colOff>209550</xdr:colOff>
      <xdr:row>75</xdr:row>
      <xdr:rowOff>123825</xdr:rowOff>
    </xdr:to>
    <xdr:sp macro="" textlink="">
      <xdr:nvSpPr>
        <xdr:cNvPr id="183" name="フローチャート : 判断 182"/>
        <xdr:cNvSpPr/>
      </xdr:nvSpPr>
      <xdr:spPr>
        <a:xfrm>
          <a:off x="2857500" y="1287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73</xdr:row>
      <xdr:rowOff>142875</xdr:rowOff>
    </xdr:from>
    <xdr:ext cx="466725" cy="257175"/>
    <xdr:sp macro="" textlink="">
      <xdr:nvSpPr>
        <xdr:cNvPr id="184" name="テキスト ボックス 183"/>
        <xdr:cNvSpPr txBox="1"/>
      </xdr:nvSpPr>
      <xdr:spPr>
        <a:xfrm>
          <a:off x="2676525" y="1265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66675</xdr:rowOff>
    </xdr:from>
    <xdr:to>
      <xdr:col>2</xdr:col>
      <xdr:colOff>638175</xdr:colOff>
      <xdr:row>77</xdr:row>
      <xdr:rowOff>104775</xdr:rowOff>
    </xdr:to>
    <xdr:cxnSp macro="">
      <xdr:nvCxnSpPr>
        <xdr:cNvPr id="185" name="直線コネクタ 184"/>
        <xdr:cNvCxnSpPr/>
      </xdr:nvCxnSpPr>
      <xdr:spPr>
        <a:xfrm>
          <a:off x="1133475" y="132683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9525</xdr:rowOff>
    </xdr:from>
    <xdr:to>
      <xdr:col>3</xdr:col>
      <xdr:colOff>0</xdr:colOff>
      <xdr:row>75</xdr:row>
      <xdr:rowOff>104775</xdr:rowOff>
    </xdr:to>
    <xdr:sp macro="" textlink="">
      <xdr:nvSpPr>
        <xdr:cNvPr id="186" name="フローチャート : 判断 185"/>
        <xdr:cNvSpPr/>
      </xdr:nvSpPr>
      <xdr:spPr>
        <a:xfrm>
          <a:off x="1971675" y="1286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73</xdr:row>
      <xdr:rowOff>123825</xdr:rowOff>
    </xdr:from>
    <xdr:ext cx="466725" cy="257175"/>
    <xdr:sp macro="" textlink="">
      <xdr:nvSpPr>
        <xdr:cNvPr id="187" name="テキスト ボックス 186"/>
        <xdr:cNvSpPr txBox="1"/>
      </xdr:nvSpPr>
      <xdr:spPr>
        <a:xfrm>
          <a:off x="1781175" y="1263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57150</xdr:rowOff>
    </xdr:from>
    <xdr:to>
      <xdr:col>1</xdr:col>
      <xdr:colOff>485775</xdr:colOff>
      <xdr:row>75</xdr:row>
      <xdr:rowOff>152400</xdr:rowOff>
    </xdr:to>
    <xdr:sp macro="" textlink="">
      <xdr:nvSpPr>
        <xdr:cNvPr id="188" name="フローチャート : 判断 187"/>
        <xdr:cNvSpPr/>
      </xdr:nvSpPr>
      <xdr:spPr>
        <a:xfrm>
          <a:off x="1076325" y="1291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73</xdr:row>
      <xdr:rowOff>171450</xdr:rowOff>
    </xdr:from>
    <xdr:ext cx="466725" cy="257175"/>
    <xdr:sp macro="" textlink="">
      <xdr:nvSpPr>
        <xdr:cNvPr id="189" name="テキスト ボックス 188"/>
        <xdr:cNvSpPr txBox="1"/>
      </xdr:nvSpPr>
      <xdr:spPr>
        <a:xfrm>
          <a:off x="8953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2" name="テキスト ボックス 191"/>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104775</xdr:rowOff>
    </xdr:from>
    <xdr:to>
      <xdr:col>6</xdr:col>
      <xdr:colOff>561975</xdr:colOff>
      <xdr:row>79</xdr:row>
      <xdr:rowOff>28575</xdr:rowOff>
    </xdr:to>
    <xdr:sp macro="" textlink="">
      <xdr:nvSpPr>
        <xdr:cNvPr id="195" name="円/楕円 194"/>
        <xdr:cNvSpPr/>
      </xdr:nvSpPr>
      <xdr:spPr>
        <a:xfrm>
          <a:off x="4581525" y="13477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19050</xdr:rowOff>
    </xdr:from>
    <xdr:ext cx="381000" cy="257175"/>
    <xdr:sp macro="" textlink="">
      <xdr:nvSpPr>
        <xdr:cNvPr id="196" name="維持補修費該当値テキスト"/>
        <xdr:cNvSpPr txBox="1"/>
      </xdr:nvSpPr>
      <xdr:spPr>
        <a:xfrm>
          <a:off x="4686300" y="133921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57150</xdr:rowOff>
    </xdr:from>
    <xdr:to>
      <xdr:col>5</xdr:col>
      <xdr:colOff>409575</xdr:colOff>
      <xdr:row>77</xdr:row>
      <xdr:rowOff>161925</xdr:rowOff>
    </xdr:to>
    <xdr:sp macro="" textlink="">
      <xdr:nvSpPr>
        <xdr:cNvPr id="197" name="円/楕円 196"/>
        <xdr:cNvSpPr/>
      </xdr:nvSpPr>
      <xdr:spPr>
        <a:xfrm>
          <a:off x="3743325" y="1325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152400</xdr:rowOff>
    </xdr:from>
    <xdr:ext cx="466725" cy="257175"/>
    <xdr:sp macro="" textlink="">
      <xdr:nvSpPr>
        <xdr:cNvPr id="198" name="テキスト ボックス 197"/>
        <xdr:cNvSpPr txBox="1"/>
      </xdr:nvSpPr>
      <xdr:spPr>
        <a:xfrm>
          <a:off x="3562350" y="13354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38100</xdr:rowOff>
    </xdr:from>
    <xdr:to>
      <xdr:col>4</xdr:col>
      <xdr:colOff>209550</xdr:colOff>
      <xdr:row>77</xdr:row>
      <xdr:rowOff>133350</xdr:rowOff>
    </xdr:to>
    <xdr:sp macro="" textlink="">
      <xdr:nvSpPr>
        <xdr:cNvPr id="199" name="円/楕円 198"/>
        <xdr:cNvSpPr/>
      </xdr:nvSpPr>
      <xdr:spPr>
        <a:xfrm>
          <a:off x="2857500" y="13239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77</xdr:row>
      <xdr:rowOff>123825</xdr:rowOff>
    </xdr:from>
    <xdr:ext cx="466725" cy="257175"/>
    <xdr:sp macro="" textlink="">
      <xdr:nvSpPr>
        <xdr:cNvPr id="200" name="テキスト ボックス 199"/>
        <xdr:cNvSpPr txBox="1"/>
      </xdr:nvSpPr>
      <xdr:spPr>
        <a:xfrm>
          <a:off x="26765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47625</xdr:rowOff>
    </xdr:from>
    <xdr:to>
      <xdr:col>3</xdr:col>
      <xdr:colOff>0</xdr:colOff>
      <xdr:row>77</xdr:row>
      <xdr:rowOff>152400</xdr:rowOff>
    </xdr:to>
    <xdr:sp macro="" textlink="">
      <xdr:nvSpPr>
        <xdr:cNvPr id="201" name="円/楕円 200"/>
        <xdr:cNvSpPr/>
      </xdr:nvSpPr>
      <xdr:spPr>
        <a:xfrm>
          <a:off x="1971675" y="13249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142875</xdr:rowOff>
    </xdr:from>
    <xdr:ext cx="466725" cy="257175"/>
    <xdr:sp macro="" textlink="">
      <xdr:nvSpPr>
        <xdr:cNvPr id="202" name="テキスト ボックス 201"/>
        <xdr:cNvSpPr txBox="1"/>
      </xdr:nvSpPr>
      <xdr:spPr>
        <a:xfrm>
          <a:off x="178117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19050</xdr:rowOff>
    </xdr:from>
    <xdr:to>
      <xdr:col>1</xdr:col>
      <xdr:colOff>485775</xdr:colOff>
      <xdr:row>77</xdr:row>
      <xdr:rowOff>123825</xdr:rowOff>
    </xdr:to>
    <xdr:sp macro="" textlink="">
      <xdr:nvSpPr>
        <xdr:cNvPr id="203" name="円/楕円 202"/>
        <xdr:cNvSpPr/>
      </xdr:nvSpPr>
      <xdr:spPr>
        <a:xfrm>
          <a:off x="1076325"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114300</xdr:rowOff>
    </xdr:from>
    <xdr:ext cx="466725" cy="257175"/>
    <xdr:sp macro="" textlink="">
      <xdr:nvSpPr>
        <xdr:cNvPr id="204" name="テキスト ボックス 203"/>
        <xdr:cNvSpPr txBox="1"/>
      </xdr:nvSpPr>
      <xdr:spPr>
        <a:xfrm>
          <a:off x="895350"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5" name="正方形/長方形 204"/>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8" name="正方形/長方形 207"/>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9" name="正方形/長方形 208"/>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2" name="正方形/長方形 211"/>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4" name="直線コネクタ 213"/>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6" name="直線コネクタ 215"/>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8" name="直線コネクタ 217"/>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0" name="直線コネクタ 219"/>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2" name="直線コネクタ 221"/>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4" name="直線コネクタ 223"/>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6" name="直線コネクタ 225"/>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8"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0</xdr:rowOff>
    </xdr:from>
    <xdr:to>
      <xdr:col>6</xdr:col>
      <xdr:colOff>514350</xdr:colOff>
      <xdr:row>98</xdr:row>
      <xdr:rowOff>38100</xdr:rowOff>
    </xdr:to>
    <xdr:cxnSp macro="">
      <xdr:nvCxnSpPr>
        <xdr:cNvPr id="229" name="直線コネクタ 228"/>
        <xdr:cNvCxnSpPr/>
      </xdr:nvCxnSpPr>
      <xdr:spPr>
        <a:xfrm flipV="1">
          <a:off x="4629150" y="15430500"/>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38100</xdr:rowOff>
    </xdr:from>
    <xdr:ext cx="533400" cy="257175"/>
    <xdr:sp macro="" textlink="">
      <xdr:nvSpPr>
        <xdr:cNvPr id="230" name="扶助費最小値テキスト"/>
        <xdr:cNvSpPr txBox="1"/>
      </xdr:nvSpPr>
      <xdr:spPr>
        <a:xfrm>
          <a:off x="46863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419100</xdr:colOff>
      <xdr:row>98</xdr:row>
      <xdr:rowOff>38100</xdr:rowOff>
    </xdr:from>
    <xdr:to>
      <xdr:col>6</xdr:col>
      <xdr:colOff>600075</xdr:colOff>
      <xdr:row>98</xdr:row>
      <xdr:rowOff>38100</xdr:rowOff>
    </xdr:to>
    <xdr:cxnSp macro="">
      <xdr:nvCxnSpPr>
        <xdr:cNvPr id="231" name="直線コネクタ 230"/>
        <xdr:cNvCxnSpPr/>
      </xdr:nvCxnSpPr>
      <xdr:spPr>
        <a:xfrm>
          <a:off x="4543425" y="16840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123825</xdr:rowOff>
    </xdr:from>
    <xdr:ext cx="600075" cy="257175"/>
    <xdr:sp macro="" textlink="">
      <xdr:nvSpPr>
        <xdr:cNvPr id="232" name="扶助費最大値テキスト"/>
        <xdr:cNvSpPr txBox="1"/>
      </xdr:nvSpPr>
      <xdr:spPr>
        <a:xfrm>
          <a:off x="4686300" y="15211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419100</xdr:colOff>
      <xdr:row>90</xdr:row>
      <xdr:rowOff>0</xdr:rowOff>
    </xdr:from>
    <xdr:to>
      <xdr:col>6</xdr:col>
      <xdr:colOff>600075</xdr:colOff>
      <xdr:row>90</xdr:row>
      <xdr:rowOff>0</xdr:rowOff>
    </xdr:to>
    <xdr:cxnSp macro="">
      <xdr:nvCxnSpPr>
        <xdr:cNvPr id="233" name="直線コネクタ 232"/>
        <xdr:cNvCxnSpPr/>
      </xdr:nvCxnSpPr>
      <xdr:spPr>
        <a:xfrm>
          <a:off x="4543425" y="15430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47625</xdr:rowOff>
    </xdr:from>
    <xdr:to>
      <xdr:col>6</xdr:col>
      <xdr:colOff>514350</xdr:colOff>
      <xdr:row>95</xdr:row>
      <xdr:rowOff>152400</xdr:rowOff>
    </xdr:to>
    <xdr:cxnSp macro="">
      <xdr:nvCxnSpPr>
        <xdr:cNvPr id="234" name="直線コネクタ 233"/>
        <xdr:cNvCxnSpPr/>
      </xdr:nvCxnSpPr>
      <xdr:spPr>
        <a:xfrm flipV="1">
          <a:off x="3800475" y="163353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xdr:rowOff>
    </xdr:from>
    <xdr:ext cx="533400" cy="257175"/>
    <xdr:sp macro="" textlink="">
      <xdr:nvSpPr>
        <xdr:cNvPr id="235" name="扶助費平均値テキスト"/>
        <xdr:cNvSpPr txBox="1"/>
      </xdr:nvSpPr>
      <xdr:spPr>
        <a:xfrm>
          <a:off x="468630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28575</xdr:rowOff>
    </xdr:from>
    <xdr:to>
      <xdr:col>6</xdr:col>
      <xdr:colOff>561975</xdr:colOff>
      <xdr:row>95</xdr:row>
      <xdr:rowOff>133350</xdr:rowOff>
    </xdr:to>
    <xdr:sp macro="" textlink="">
      <xdr:nvSpPr>
        <xdr:cNvPr id="236" name="フローチャート : 判断 235"/>
        <xdr:cNvSpPr/>
      </xdr:nvSpPr>
      <xdr:spPr>
        <a:xfrm>
          <a:off x="4581525" y="16316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152400</xdr:rowOff>
    </xdr:from>
    <xdr:to>
      <xdr:col>5</xdr:col>
      <xdr:colOff>361950</xdr:colOff>
      <xdr:row>96</xdr:row>
      <xdr:rowOff>66675</xdr:rowOff>
    </xdr:to>
    <xdr:cxnSp macro="">
      <xdr:nvCxnSpPr>
        <xdr:cNvPr id="237" name="直線コネクタ 236"/>
        <xdr:cNvCxnSpPr/>
      </xdr:nvCxnSpPr>
      <xdr:spPr>
        <a:xfrm flipV="1">
          <a:off x="2905125" y="1644015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57150</xdr:rowOff>
    </xdr:from>
    <xdr:to>
      <xdr:col>5</xdr:col>
      <xdr:colOff>409575</xdr:colOff>
      <xdr:row>94</xdr:row>
      <xdr:rowOff>161925</xdr:rowOff>
    </xdr:to>
    <xdr:sp macro="" textlink="">
      <xdr:nvSpPr>
        <xdr:cNvPr id="238" name="フローチャート : 判断 237"/>
        <xdr:cNvSpPr/>
      </xdr:nvSpPr>
      <xdr:spPr>
        <a:xfrm>
          <a:off x="3743325" y="16173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0</xdr:rowOff>
    </xdr:from>
    <xdr:ext cx="533400" cy="257175"/>
    <xdr:sp macro="" textlink="">
      <xdr:nvSpPr>
        <xdr:cNvPr id="239" name="テキスト ボックス 238"/>
        <xdr:cNvSpPr txBox="1"/>
      </xdr:nvSpPr>
      <xdr:spPr>
        <a:xfrm>
          <a:off x="3533775"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66675</xdr:rowOff>
    </xdr:from>
    <xdr:to>
      <xdr:col>4</xdr:col>
      <xdr:colOff>152400</xdr:colOff>
      <xdr:row>96</xdr:row>
      <xdr:rowOff>95250</xdr:rowOff>
    </xdr:to>
    <xdr:cxnSp macro="">
      <xdr:nvCxnSpPr>
        <xdr:cNvPr id="240" name="直線コネクタ 239"/>
        <xdr:cNvCxnSpPr/>
      </xdr:nvCxnSpPr>
      <xdr:spPr>
        <a:xfrm flipV="1">
          <a:off x="2019300" y="16525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0</xdr:rowOff>
    </xdr:from>
    <xdr:to>
      <xdr:col>4</xdr:col>
      <xdr:colOff>209550</xdr:colOff>
      <xdr:row>95</xdr:row>
      <xdr:rowOff>104775</xdr:rowOff>
    </xdr:to>
    <xdr:sp macro="" textlink="">
      <xdr:nvSpPr>
        <xdr:cNvPr id="241" name="フローチャート : 判断 240"/>
        <xdr:cNvSpPr/>
      </xdr:nvSpPr>
      <xdr:spPr>
        <a:xfrm>
          <a:off x="2857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123825</xdr:rowOff>
    </xdr:from>
    <xdr:ext cx="533400" cy="257175"/>
    <xdr:sp macro="" textlink="">
      <xdr:nvSpPr>
        <xdr:cNvPr id="242" name="テキスト ボックス 241"/>
        <xdr:cNvSpPr txBox="1"/>
      </xdr:nvSpPr>
      <xdr:spPr>
        <a:xfrm>
          <a:off x="2638425"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66675</xdr:rowOff>
    </xdr:from>
    <xdr:to>
      <xdr:col>2</xdr:col>
      <xdr:colOff>638175</xdr:colOff>
      <xdr:row>96</xdr:row>
      <xdr:rowOff>95250</xdr:rowOff>
    </xdr:to>
    <xdr:cxnSp macro="">
      <xdr:nvCxnSpPr>
        <xdr:cNvPr id="243" name="直線コネクタ 242"/>
        <xdr:cNvCxnSpPr/>
      </xdr:nvCxnSpPr>
      <xdr:spPr>
        <a:xfrm>
          <a:off x="1133475" y="16525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28575</xdr:rowOff>
    </xdr:from>
    <xdr:to>
      <xdr:col>3</xdr:col>
      <xdr:colOff>0</xdr:colOff>
      <xdr:row>95</xdr:row>
      <xdr:rowOff>133350</xdr:rowOff>
    </xdr:to>
    <xdr:sp macro="" textlink="">
      <xdr:nvSpPr>
        <xdr:cNvPr id="244" name="フローチャート : 判断 243"/>
        <xdr:cNvSpPr/>
      </xdr:nvSpPr>
      <xdr:spPr>
        <a:xfrm>
          <a:off x="1971675" y="16316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152400</xdr:rowOff>
    </xdr:from>
    <xdr:ext cx="533400" cy="257175"/>
    <xdr:sp macro="" textlink="">
      <xdr:nvSpPr>
        <xdr:cNvPr id="245" name="テキスト ボックス 244"/>
        <xdr:cNvSpPr txBox="1"/>
      </xdr:nvSpPr>
      <xdr:spPr>
        <a:xfrm>
          <a:off x="1752600"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19050</xdr:rowOff>
    </xdr:from>
    <xdr:to>
      <xdr:col>1</xdr:col>
      <xdr:colOff>485775</xdr:colOff>
      <xdr:row>95</xdr:row>
      <xdr:rowOff>123825</xdr:rowOff>
    </xdr:to>
    <xdr:sp macro="" textlink="">
      <xdr:nvSpPr>
        <xdr:cNvPr id="246" name="フローチャート : 判断 245"/>
        <xdr:cNvSpPr/>
      </xdr:nvSpPr>
      <xdr:spPr>
        <a:xfrm>
          <a:off x="1076325"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133350</xdr:rowOff>
    </xdr:from>
    <xdr:ext cx="533400" cy="257175"/>
    <xdr:sp macro="" textlink="">
      <xdr:nvSpPr>
        <xdr:cNvPr id="247" name="テキスト ボックス 246"/>
        <xdr:cNvSpPr txBox="1"/>
      </xdr:nvSpPr>
      <xdr:spPr>
        <a:xfrm>
          <a:off x="86677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0" name="テキスト ボックス 249"/>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171450</xdr:rowOff>
    </xdr:from>
    <xdr:to>
      <xdr:col>6</xdr:col>
      <xdr:colOff>561975</xdr:colOff>
      <xdr:row>95</xdr:row>
      <xdr:rowOff>104775</xdr:rowOff>
    </xdr:to>
    <xdr:sp macro="" textlink="">
      <xdr:nvSpPr>
        <xdr:cNvPr id="253" name="円/楕円 252"/>
        <xdr:cNvSpPr/>
      </xdr:nvSpPr>
      <xdr:spPr>
        <a:xfrm>
          <a:off x="4581525" y="16287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19050</xdr:rowOff>
    </xdr:from>
    <xdr:ext cx="533400" cy="257175"/>
    <xdr:sp macro="" textlink="">
      <xdr:nvSpPr>
        <xdr:cNvPr id="254" name="扶助費該当値テキスト"/>
        <xdr:cNvSpPr txBox="1"/>
      </xdr:nvSpPr>
      <xdr:spPr>
        <a:xfrm>
          <a:off x="4686300"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75,667</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104775</xdr:rowOff>
    </xdr:from>
    <xdr:to>
      <xdr:col>5</xdr:col>
      <xdr:colOff>409575</xdr:colOff>
      <xdr:row>96</xdr:row>
      <xdr:rowOff>28575</xdr:rowOff>
    </xdr:to>
    <xdr:sp macro="" textlink="">
      <xdr:nvSpPr>
        <xdr:cNvPr id="255" name="円/楕円 254"/>
        <xdr:cNvSpPr/>
      </xdr:nvSpPr>
      <xdr:spPr>
        <a:xfrm>
          <a:off x="3743325" y="16392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19050</xdr:rowOff>
    </xdr:from>
    <xdr:ext cx="533400" cy="257175"/>
    <xdr:sp macro="" textlink="">
      <xdr:nvSpPr>
        <xdr:cNvPr id="256" name="テキスト ボックス 255"/>
        <xdr:cNvSpPr txBox="1"/>
      </xdr:nvSpPr>
      <xdr:spPr>
        <a:xfrm>
          <a:off x="353377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19050</xdr:rowOff>
    </xdr:from>
    <xdr:to>
      <xdr:col>4</xdr:col>
      <xdr:colOff>209550</xdr:colOff>
      <xdr:row>96</xdr:row>
      <xdr:rowOff>114300</xdr:rowOff>
    </xdr:to>
    <xdr:sp macro="" textlink="">
      <xdr:nvSpPr>
        <xdr:cNvPr id="257" name="円/楕円 256"/>
        <xdr:cNvSpPr/>
      </xdr:nvSpPr>
      <xdr:spPr>
        <a:xfrm>
          <a:off x="2857500" y="16478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104775</xdr:rowOff>
    </xdr:from>
    <xdr:ext cx="533400" cy="257175"/>
    <xdr:sp macro="" textlink="">
      <xdr:nvSpPr>
        <xdr:cNvPr id="258" name="テキスト ボックス 257"/>
        <xdr:cNvSpPr txBox="1"/>
      </xdr:nvSpPr>
      <xdr:spPr>
        <a:xfrm>
          <a:off x="263842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65,884</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47625</xdr:rowOff>
    </xdr:from>
    <xdr:to>
      <xdr:col>3</xdr:col>
      <xdr:colOff>0</xdr:colOff>
      <xdr:row>96</xdr:row>
      <xdr:rowOff>152400</xdr:rowOff>
    </xdr:to>
    <xdr:sp macro="" textlink="">
      <xdr:nvSpPr>
        <xdr:cNvPr id="259" name="円/楕円 258"/>
        <xdr:cNvSpPr/>
      </xdr:nvSpPr>
      <xdr:spPr>
        <a:xfrm>
          <a:off x="19716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142875</xdr:rowOff>
    </xdr:from>
    <xdr:ext cx="533400" cy="257175"/>
    <xdr:sp macro="" textlink="">
      <xdr:nvSpPr>
        <xdr:cNvPr id="260" name="テキスト ボックス 259"/>
        <xdr:cNvSpPr txBox="1"/>
      </xdr:nvSpPr>
      <xdr:spPr>
        <a:xfrm>
          <a:off x="1752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64,228</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19050</xdr:rowOff>
    </xdr:from>
    <xdr:to>
      <xdr:col>1</xdr:col>
      <xdr:colOff>485775</xdr:colOff>
      <xdr:row>96</xdr:row>
      <xdr:rowOff>114300</xdr:rowOff>
    </xdr:to>
    <xdr:sp macro="" textlink="">
      <xdr:nvSpPr>
        <xdr:cNvPr id="261" name="円/楕円 260"/>
        <xdr:cNvSpPr/>
      </xdr:nvSpPr>
      <xdr:spPr>
        <a:xfrm>
          <a:off x="1076325" y="16478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104775</xdr:rowOff>
    </xdr:from>
    <xdr:ext cx="533400" cy="257175"/>
    <xdr:sp macro="" textlink="">
      <xdr:nvSpPr>
        <xdr:cNvPr id="262" name="テキスト ボックス 261"/>
        <xdr:cNvSpPr txBox="1"/>
      </xdr:nvSpPr>
      <xdr:spPr>
        <a:xfrm>
          <a:off x="8667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8" name="正方形/長方形 267"/>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9" name="正方形/長方形 268"/>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6" name="テキスト ボックス 275"/>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95250</xdr:rowOff>
    </xdr:from>
    <xdr:ext cx="600075" cy="257175"/>
    <xdr:sp macro="" textlink="">
      <xdr:nvSpPr>
        <xdr:cNvPr id="282" name="テキスト ボックス 281"/>
        <xdr:cNvSpPr txBox="1"/>
      </xdr:nvSpPr>
      <xdr:spPr>
        <a:xfrm>
          <a:off x="60102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4" name="テキスト ボックス 283"/>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29</xdr:row>
      <xdr:rowOff>133350</xdr:rowOff>
    </xdr:from>
    <xdr:to>
      <xdr:col>15</xdr:col>
      <xdr:colOff>180975</xdr:colOff>
      <xdr:row>38</xdr:row>
      <xdr:rowOff>19050</xdr:rowOff>
    </xdr:to>
    <xdr:cxnSp macro="">
      <xdr:nvCxnSpPr>
        <xdr:cNvPr id="286" name="直線コネクタ 285"/>
        <xdr:cNvCxnSpPr/>
      </xdr:nvCxnSpPr>
      <xdr:spPr>
        <a:xfrm flipV="1">
          <a:off x="10477500" y="51054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7" name="補助費等最小値テキスト"/>
        <xdr:cNvSpPr txBox="1"/>
      </xdr:nvSpPr>
      <xdr:spPr>
        <a:xfrm>
          <a:off x="1052512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88" name="直線コネクタ 287"/>
        <xdr:cNvCxnSpPr/>
      </xdr:nvCxnSpPr>
      <xdr:spPr>
        <a:xfrm>
          <a:off x="10391775"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85725</xdr:rowOff>
    </xdr:from>
    <xdr:ext cx="600075" cy="257175"/>
    <xdr:sp macro="" textlink="">
      <xdr:nvSpPr>
        <xdr:cNvPr id="289" name="補助費等最大値テキスト"/>
        <xdr:cNvSpPr txBox="1"/>
      </xdr:nvSpPr>
      <xdr:spPr>
        <a:xfrm>
          <a:off x="10525125" y="488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95250</xdr:colOff>
      <xdr:row>29</xdr:row>
      <xdr:rowOff>133350</xdr:rowOff>
    </xdr:from>
    <xdr:to>
      <xdr:col>15</xdr:col>
      <xdr:colOff>266700</xdr:colOff>
      <xdr:row>29</xdr:row>
      <xdr:rowOff>133350</xdr:rowOff>
    </xdr:to>
    <xdr:cxnSp macro="">
      <xdr:nvCxnSpPr>
        <xdr:cNvPr id="290" name="直線コネクタ 289"/>
        <xdr:cNvCxnSpPr/>
      </xdr:nvCxnSpPr>
      <xdr:spPr>
        <a:xfrm>
          <a:off x="1039177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152400</xdr:rowOff>
    </xdr:from>
    <xdr:to>
      <xdr:col>15</xdr:col>
      <xdr:colOff>180975</xdr:colOff>
      <xdr:row>37</xdr:row>
      <xdr:rowOff>9525</xdr:rowOff>
    </xdr:to>
    <xdr:cxnSp macro="">
      <xdr:nvCxnSpPr>
        <xdr:cNvPr id="291" name="直線コネクタ 290"/>
        <xdr:cNvCxnSpPr/>
      </xdr:nvCxnSpPr>
      <xdr:spPr>
        <a:xfrm>
          <a:off x="9639300" y="63246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2" name="補助費等平均値テキスト"/>
        <xdr:cNvSpPr txBox="1"/>
      </xdr:nvSpPr>
      <xdr:spPr>
        <a:xfrm>
          <a:off x="1052512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123825</xdr:rowOff>
    </xdr:from>
    <xdr:to>
      <xdr:col>15</xdr:col>
      <xdr:colOff>228600</xdr:colOff>
      <xdr:row>36</xdr:row>
      <xdr:rowOff>57150</xdr:rowOff>
    </xdr:to>
    <xdr:sp macro="" textlink="">
      <xdr:nvSpPr>
        <xdr:cNvPr id="293" name="フローチャート : 判断 292"/>
        <xdr:cNvSpPr/>
      </xdr:nvSpPr>
      <xdr:spPr>
        <a:xfrm>
          <a:off x="10429875" y="612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152400</xdr:rowOff>
    </xdr:from>
    <xdr:to>
      <xdr:col>14</xdr:col>
      <xdr:colOff>28575</xdr:colOff>
      <xdr:row>37</xdr:row>
      <xdr:rowOff>19050</xdr:rowOff>
    </xdr:to>
    <xdr:cxnSp macro="">
      <xdr:nvCxnSpPr>
        <xdr:cNvPr id="294" name="直線コネクタ 293"/>
        <xdr:cNvCxnSpPr/>
      </xdr:nvCxnSpPr>
      <xdr:spPr>
        <a:xfrm flipV="1">
          <a:off x="8753475" y="63246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9525</xdr:rowOff>
    </xdr:from>
    <xdr:to>
      <xdr:col>14</xdr:col>
      <xdr:colOff>76200</xdr:colOff>
      <xdr:row>36</xdr:row>
      <xdr:rowOff>104775</xdr:rowOff>
    </xdr:to>
    <xdr:sp macro="" textlink="">
      <xdr:nvSpPr>
        <xdr:cNvPr id="295" name="フローチャート : 判断 294"/>
        <xdr:cNvSpPr/>
      </xdr:nvSpPr>
      <xdr:spPr>
        <a:xfrm>
          <a:off x="9591675" y="6181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123825</xdr:rowOff>
    </xdr:from>
    <xdr:ext cx="533400" cy="257175"/>
    <xdr:sp macro="" textlink="">
      <xdr:nvSpPr>
        <xdr:cNvPr id="296" name="テキスト ボックス 295"/>
        <xdr:cNvSpPr txBox="1"/>
      </xdr:nvSpPr>
      <xdr:spPr>
        <a:xfrm>
          <a:off x="937260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19050</xdr:rowOff>
    </xdr:from>
    <xdr:to>
      <xdr:col>12</xdr:col>
      <xdr:colOff>514350</xdr:colOff>
      <xdr:row>37</xdr:row>
      <xdr:rowOff>19050</xdr:rowOff>
    </xdr:to>
    <xdr:cxnSp macro="">
      <xdr:nvCxnSpPr>
        <xdr:cNvPr id="297" name="直線コネクタ 296"/>
        <xdr:cNvCxnSpPr/>
      </xdr:nvCxnSpPr>
      <xdr:spPr>
        <a:xfrm flipV="1">
          <a:off x="7858125" y="63627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133350</xdr:rowOff>
    </xdr:from>
    <xdr:to>
      <xdr:col>12</xdr:col>
      <xdr:colOff>561975</xdr:colOff>
      <xdr:row>36</xdr:row>
      <xdr:rowOff>66675</xdr:rowOff>
    </xdr:to>
    <xdr:sp macro="" textlink="">
      <xdr:nvSpPr>
        <xdr:cNvPr id="298" name="フローチャート : 判断 297"/>
        <xdr:cNvSpPr/>
      </xdr:nvSpPr>
      <xdr:spPr>
        <a:xfrm>
          <a:off x="8696325" y="613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85725</xdr:rowOff>
    </xdr:from>
    <xdr:ext cx="533400" cy="257175"/>
    <xdr:sp macro="" textlink="">
      <xdr:nvSpPr>
        <xdr:cNvPr id="299" name="テキスト ボックス 298"/>
        <xdr:cNvSpPr txBox="1"/>
      </xdr:nvSpPr>
      <xdr:spPr>
        <a:xfrm>
          <a:off x="8486775" y="591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19050</xdr:rowOff>
    </xdr:from>
    <xdr:to>
      <xdr:col>11</xdr:col>
      <xdr:colOff>304800</xdr:colOff>
      <xdr:row>37</xdr:row>
      <xdr:rowOff>28575</xdr:rowOff>
    </xdr:to>
    <xdr:cxnSp macro="">
      <xdr:nvCxnSpPr>
        <xdr:cNvPr id="300" name="直線コネクタ 299"/>
        <xdr:cNvCxnSpPr/>
      </xdr:nvCxnSpPr>
      <xdr:spPr>
        <a:xfrm flipV="1">
          <a:off x="6972300" y="63627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0</xdr:rowOff>
    </xdr:from>
    <xdr:to>
      <xdr:col>11</xdr:col>
      <xdr:colOff>361950</xdr:colOff>
      <xdr:row>36</xdr:row>
      <xdr:rowOff>104775</xdr:rowOff>
    </xdr:to>
    <xdr:sp macro="" textlink="">
      <xdr:nvSpPr>
        <xdr:cNvPr id="301" name="フローチャート : 判断 300"/>
        <xdr:cNvSpPr/>
      </xdr:nvSpPr>
      <xdr:spPr>
        <a:xfrm>
          <a:off x="7810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123825</xdr:rowOff>
    </xdr:from>
    <xdr:ext cx="533400" cy="257175"/>
    <xdr:sp macro="" textlink="">
      <xdr:nvSpPr>
        <xdr:cNvPr id="302" name="テキスト ボックス 301"/>
        <xdr:cNvSpPr txBox="1"/>
      </xdr:nvSpPr>
      <xdr:spPr>
        <a:xfrm>
          <a:off x="7591425"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28575</xdr:rowOff>
    </xdr:from>
    <xdr:to>
      <xdr:col>10</xdr:col>
      <xdr:colOff>152400</xdr:colOff>
      <xdr:row>36</xdr:row>
      <xdr:rowOff>133350</xdr:rowOff>
    </xdr:to>
    <xdr:sp macro="" textlink="">
      <xdr:nvSpPr>
        <xdr:cNvPr id="303" name="フローチャート : 判断 302"/>
        <xdr:cNvSpPr/>
      </xdr:nvSpPr>
      <xdr:spPr>
        <a:xfrm>
          <a:off x="6924675" y="620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142875</xdr:rowOff>
    </xdr:from>
    <xdr:ext cx="533400" cy="257175"/>
    <xdr:sp macro="" textlink="">
      <xdr:nvSpPr>
        <xdr:cNvPr id="304" name="テキスト ボックス 303"/>
        <xdr:cNvSpPr txBox="1"/>
      </xdr:nvSpPr>
      <xdr:spPr>
        <a:xfrm>
          <a:off x="670560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5" name="テキスト ボックス 304"/>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123825</xdr:rowOff>
    </xdr:from>
    <xdr:to>
      <xdr:col>15</xdr:col>
      <xdr:colOff>228600</xdr:colOff>
      <xdr:row>37</xdr:row>
      <xdr:rowOff>57150</xdr:rowOff>
    </xdr:to>
    <xdr:sp macro="" textlink="">
      <xdr:nvSpPr>
        <xdr:cNvPr id="310" name="円/楕円 309"/>
        <xdr:cNvSpPr/>
      </xdr:nvSpPr>
      <xdr:spPr>
        <a:xfrm>
          <a:off x="10429875" y="629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104775</xdr:rowOff>
    </xdr:from>
    <xdr:ext cx="533400" cy="257175"/>
    <xdr:sp macro="" textlink="">
      <xdr:nvSpPr>
        <xdr:cNvPr id="311" name="補助費等該当値テキスト"/>
        <xdr:cNvSpPr txBox="1"/>
      </xdr:nvSpPr>
      <xdr:spPr>
        <a:xfrm>
          <a:off x="10525125"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29,879</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95250</xdr:rowOff>
    </xdr:from>
    <xdr:to>
      <xdr:col>14</xdr:col>
      <xdr:colOff>76200</xdr:colOff>
      <xdr:row>37</xdr:row>
      <xdr:rowOff>28575</xdr:rowOff>
    </xdr:to>
    <xdr:sp macro="" textlink="">
      <xdr:nvSpPr>
        <xdr:cNvPr id="312" name="円/楕円 311"/>
        <xdr:cNvSpPr/>
      </xdr:nvSpPr>
      <xdr:spPr>
        <a:xfrm>
          <a:off x="9591675" y="626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19050</xdr:rowOff>
    </xdr:from>
    <xdr:ext cx="533400" cy="257175"/>
    <xdr:sp macro="" textlink="">
      <xdr:nvSpPr>
        <xdr:cNvPr id="313" name="テキスト ボックス 312"/>
        <xdr:cNvSpPr txBox="1"/>
      </xdr:nvSpPr>
      <xdr:spPr>
        <a:xfrm>
          <a:off x="937260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133350</xdr:rowOff>
    </xdr:from>
    <xdr:to>
      <xdr:col>12</xdr:col>
      <xdr:colOff>561975</xdr:colOff>
      <xdr:row>37</xdr:row>
      <xdr:rowOff>66675</xdr:rowOff>
    </xdr:to>
    <xdr:sp macro="" textlink="">
      <xdr:nvSpPr>
        <xdr:cNvPr id="314" name="円/楕円 313"/>
        <xdr:cNvSpPr/>
      </xdr:nvSpPr>
      <xdr:spPr>
        <a:xfrm>
          <a:off x="8696325"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57150</xdr:rowOff>
    </xdr:from>
    <xdr:ext cx="533400" cy="257175"/>
    <xdr:sp macro="" textlink="">
      <xdr:nvSpPr>
        <xdr:cNvPr id="315" name="テキスト ボックス 314"/>
        <xdr:cNvSpPr txBox="1"/>
      </xdr:nvSpPr>
      <xdr:spPr>
        <a:xfrm>
          <a:off x="8486775"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142875</xdr:rowOff>
    </xdr:from>
    <xdr:to>
      <xdr:col>11</xdr:col>
      <xdr:colOff>361950</xdr:colOff>
      <xdr:row>37</xdr:row>
      <xdr:rowOff>66675</xdr:rowOff>
    </xdr:to>
    <xdr:sp macro="" textlink="">
      <xdr:nvSpPr>
        <xdr:cNvPr id="316" name="円/楕円 315"/>
        <xdr:cNvSpPr/>
      </xdr:nvSpPr>
      <xdr:spPr>
        <a:xfrm>
          <a:off x="7810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66675</xdr:rowOff>
    </xdr:from>
    <xdr:ext cx="533400" cy="257175"/>
    <xdr:sp macro="" textlink="">
      <xdr:nvSpPr>
        <xdr:cNvPr id="317" name="テキスト ボックス 316"/>
        <xdr:cNvSpPr txBox="1"/>
      </xdr:nvSpPr>
      <xdr:spPr>
        <a:xfrm>
          <a:off x="759142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28,921</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152400</xdr:rowOff>
    </xdr:from>
    <xdr:to>
      <xdr:col>10</xdr:col>
      <xdr:colOff>152400</xdr:colOff>
      <xdr:row>37</xdr:row>
      <xdr:rowOff>76200</xdr:rowOff>
    </xdr:to>
    <xdr:sp macro="" textlink="">
      <xdr:nvSpPr>
        <xdr:cNvPr id="318" name="円/楕円 317"/>
        <xdr:cNvSpPr/>
      </xdr:nvSpPr>
      <xdr:spPr>
        <a:xfrm>
          <a:off x="6924675" y="6324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66675</xdr:rowOff>
    </xdr:from>
    <xdr:ext cx="533400" cy="257175"/>
    <xdr:sp macro="" textlink="">
      <xdr:nvSpPr>
        <xdr:cNvPr id="319" name="テキスト ボックス 318"/>
        <xdr:cNvSpPr txBox="1"/>
      </xdr:nvSpPr>
      <xdr:spPr>
        <a:xfrm>
          <a:off x="6705600"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5" name="正方形/長方形 324"/>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6" name="正方形/長方形 325"/>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0" name="直線コネクタ 329"/>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1" name="テキスト ボックス 330"/>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2" name="直線コネクタ 331"/>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142875</xdr:rowOff>
    </xdr:from>
    <xdr:ext cx="533400" cy="257175"/>
    <xdr:sp macro="" textlink="">
      <xdr:nvSpPr>
        <xdr:cNvPr id="333" name="テキスト ボックス 332"/>
        <xdr:cNvSpPr txBox="1"/>
      </xdr:nvSpPr>
      <xdr:spPr>
        <a:xfrm>
          <a:off x="607695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4" name="直線コネクタ 333"/>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54</xdr:row>
      <xdr:rowOff>161925</xdr:rowOff>
    </xdr:from>
    <xdr:ext cx="533400" cy="257175"/>
    <xdr:sp macro="" textlink="">
      <xdr:nvSpPr>
        <xdr:cNvPr id="335" name="テキスト ボックス 334"/>
        <xdr:cNvSpPr txBox="1"/>
      </xdr:nvSpPr>
      <xdr:spPr>
        <a:xfrm>
          <a:off x="607695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6" name="直線コネクタ 335"/>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9525</xdr:rowOff>
    </xdr:from>
    <xdr:ext cx="533400" cy="257175"/>
    <xdr:sp macro="" textlink="">
      <xdr:nvSpPr>
        <xdr:cNvPr id="337" name="テキスト ボックス 336"/>
        <xdr:cNvSpPr txBox="1"/>
      </xdr:nvSpPr>
      <xdr:spPr>
        <a:xfrm>
          <a:off x="607695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8" name="直線コネクタ 337"/>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19050</xdr:rowOff>
    </xdr:from>
    <xdr:ext cx="600075" cy="257175"/>
    <xdr:sp macro="" textlink="">
      <xdr:nvSpPr>
        <xdr:cNvPr id="339" name="テキスト ボックス 338"/>
        <xdr:cNvSpPr txBox="1"/>
      </xdr:nvSpPr>
      <xdr:spPr>
        <a:xfrm>
          <a:off x="601027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0" name="直線コネクタ 339"/>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38100</xdr:rowOff>
    </xdr:from>
    <xdr:ext cx="600075" cy="257175"/>
    <xdr:sp macro="" textlink="">
      <xdr:nvSpPr>
        <xdr:cNvPr id="341" name="テキスト ボックス 340"/>
        <xdr:cNvSpPr txBox="1"/>
      </xdr:nvSpPr>
      <xdr:spPr>
        <a:xfrm>
          <a:off x="601027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3" name="テキスト ボックス 342"/>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58</xdr:row>
      <xdr:rowOff>152400</xdr:rowOff>
    </xdr:to>
    <xdr:cxnSp macro="">
      <xdr:nvCxnSpPr>
        <xdr:cNvPr id="345" name="直線コネクタ 344"/>
        <xdr:cNvCxnSpPr/>
      </xdr:nvCxnSpPr>
      <xdr:spPr>
        <a:xfrm flipV="1">
          <a:off x="10477500" y="873442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152400</xdr:rowOff>
    </xdr:from>
    <xdr:ext cx="533400" cy="257175"/>
    <xdr:sp macro="" textlink="">
      <xdr:nvSpPr>
        <xdr:cNvPr id="346" name="普通建設事業費最小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95250</xdr:colOff>
      <xdr:row>58</xdr:row>
      <xdr:rowOff>152400</xdr:rowOff>
    </xdr:from>
    <xdr:to>
      <xdr:col>15</xdr:col>
      <xdr:colOff>266700</xdr:colOff>
      <xdr:row>58</xdr:row>
      <xdr:rowOff>152400</xdr:rowOff>
    </xdr:to>
    <xdr:cxnSp macro="">
      <xdr:nvCxnSpPr>
        <xdr:cNvPr id="347" name="直線コネクタ 346"/>
        <xdr:cNvCxnSpPr/>
      </xdr:nvCxnSpPr>
      <xdr:spPr>
        <a:xfrm>
          <a:off x="10391775" y="1009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104775</xdr:rowOff>
    </xdr:from>
    <xdr:ext cx="600075" cy="257175"/>
    <xdr:sp macro="" textlink="">
      <xdr:nvSpPr>
        <xdr:cNvPr id="348" name="普通建設事業費最大値テキスト"/>
        <xdr:cNvSpPr txBox="1"/>
      </xdr:nvSpPr>
      <xdr:spPr>
        <a:xfrm>
          <a:off x="10525125" y="8505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9" name="直線コネクタ 348"/>
        <xdr:cNvCxnSpPr/>
      </xdr:nvCxnSpPr>
      <xdr:spPr>
        <a:xfrm>
          <a:off x="10391775"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19050</xdr:rowOff>
    </xdr:from>
    <xdr:to>
      <xdr:col>15</xdr:col>
      <xdr:colOff>180975</xdr:colOff>
      <xdr:row>57</xdr:row>
      <xdr:rowOff>38100</xdr:rowOff>
    </xdr:to>
    <xdr:cxnSp macro="">
      <xdr:nvCxnSpPr>
        <xdr:cNvPr id="350" name="直線コネクタ 349"/>
        <xdr:cNvCxnSpPr/>
      </xdr:nvCxnSpPr>
      <xdr:spPr>
        <a:xfrm flipV="1">
          <a:off x="9639300" y="962025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普通建設事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142875</xdr:rowOff>
    </xdr:from>
    <xdr:to>
      <xdr:col>14</xdr:col>
      <xdr:colOff>28575</xdr:colOff>
      <xdr:row>57</xdr:row>
      <xdr:rowOff>38100</xdr:rowOff>
    </xdr:to>
    <xdr:cxnSp macro="">
      <xdr:nvCxnSpPr>
        <xdr:cNvPr id="353" name="直線コネクタ 352"/>
        <xdr:cNvCxnSpPr/>
      </xdr:nvCxnSpPr>
      <xdr:spPr>
        <a:xfrm>
          <a:off x="8753475" y="97440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9525</xdr:rowOff>
    </xdr:from>
    <xdr:to>
      <xdr:col>14</xdr:col>
      <xdr:colOff>76200</xdr:colOff>
      <xdr:row>55</xdr:row>
      <xdr:rowOff>114300</xdr:rowOff>
    </xdr:to>
    <xdr:sp macro="" textlink="">
      <xdr:nvSpPr>
        <xdr:cNvPr id="354" name="フローチャート : 判断 353"/>
        <xdr:cNvSpPr/>
      </xdr:nvSpPr>
      <xdr:spPr>
        <a:xfrm>
          <a:off x="9591675" y="943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133350</xdr:rowOff>
    </xdr:from>
    <xdr:ext cx="533400" cy="257175"/>
    <xdr:sp macro="" textlink="">
      <xdr:nvSpPr>
        <xdr:cNvPr id="355" name="テキスト ボックス 354"/>
        <xdr:cNvSpPr txBox="1"/>
      </xdr:nvSpPr>
      <xdr:spPr>
        <a:xfrm>
          <a:off x="937260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142875</xdr:rowOff>
    </xdr:from>
    <xdr:to>
      <xdr:col>12</xdr:col>
      <xdr:colOff>514350</xdr:colOff>
      <xdr:row>57</xdr:row>
      <xdr:rowOff>57150</xdr:rowOff>
    </xdr:to>
    <xdr:cxnSp macro="">
      <xdr:nvCxnSpPr>
        <xdr:cNvPr id="356" name="直線コネクタ 355"/>
        <xdr:cNvCxnSpPr/>
      </xdr:nvCxnSpPr>
      <xdr:spPr>
        <a:xfrm flipV="1">
          <a:off x="7858125" y="97440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38100</xdr:rowOff>
    </xdr:from>
    <xdr:to>
      <xdr:col>12</xdr:col>
      <xdr:colOff>561975</xdr:colOff>
      <xdr:row>55</xdr:row>
      <xdr:rowOff>142875</xdr:rowOff>
    </xdr:to>
    <xdr:sp macro="" textlink="">
      <xdr:nvSpPr>
        <xdr:cNvPr id="357" name="フローチャート : 判断 356"/>
        <xdr:cNvSpPr/>
      </xdr:nvSpPr>
      <xdr:spPr>
        <a:xfrm>
          <a:off x="8696325" y="946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152400</xdr:rowOff>
    </xdr:from>
    <xdr:ext cx="533400" cy="257175"/>
    <xdr:sp macro="" textlink="">
      <xdr:nvSpPr>
        <xdr:cNvPr id="358" name="テキスト ボックス 357"/>
        <xdr:cNvSpPr txBox="1"/>
      </xdr:nvSpPr>
      <xdr:spPr>
        <a:xfrm>
          <a:off x="8486775" y="923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104775</xdr:rowOff>
    </xdr:from>
    <xdr:to>
      <xdr:col>11</xdr:col>
      <xdr:colOff>304800</xdr:colOff>
      <xdr:row>57</xdr:row>
      <xdr:rowOff>57150</xdr:rowOff>
    </xdr:to>
    <xdr:cxnSp macro="">
      <xdr:nvCxnSpPr>
        <xdr:cNvPr id="359" name="直線コネクタ 358"/>
        <xdr:cNvCxnSpPr/>
      </xdr:nvCxnSpPr>
      <xdr:spPr>
        <a:xfrm>
          <a:off x="6972300" y="9534525"/>
          <a:ext cx="885825" cy="2952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9525</xdr:rowOff>
    </xdr:from>
    <xdr:to>
      <xdr:col>11</xdr:col>
      <xdr:colOff>361950</xdr:colOff>
      <xdr:row>56</xdr:row>
      <xdr:rowOff>114300</xdr:rowOff>
    </xdr:to>
    <xdr:sp macro="" textlink="">
      <xdr:nvSpPr>
        <xdr:cNvPr id="360" name="フローチャート : 判断 359"/>
        <xdr:cNvSpPr/>
      </xdr:nvSpPr>
      <xdr:spPr>
        <a:xfrm>
          <a:off x="7810500"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123825</xdr:rowOff>
    </xdr:from>
    <xdr:ext cx="533400" cy="257175"/>
    <xdr:sp macro="" textlink="">
      <xdr:nvSpPr>
        <xdr:cNvPr id="361" name="テキスト ボックス 360"/>
        <xdr:cNvSpPr txBox="1"/>
      </xdr:nvSpPr>
      <xdr:spPr>
        <a:xfrm>
          <a:off x="759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47625</xdr:rowOff>
    </xdr:from>
    <xdr:to>
      <xdr:col>10</xdr:col>
      <xdr:colOff>152400</xdr:colOff>
      <xdr:row>56</xdr:row>
      <xdr:rowOff>142875</xdr:rowOff>
    </xdr:to>
    <xdr:sp macro="" textlink="">
      <xdr:nvSpPr>
        <xdr:cNvPr id="362" name="フローチャート : 判断 361"/>
        <xdr:cNvSpPr/>
      </xdr:nvSpPr>
      <xdr:spPr>
        <a:xfrm>
          <a:off x="6924675" y="9648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133350</xdr:rowOff>
    </xdr:from>
    <xdr:ext cx="533400" cy="257175"/>
    <xdr:sp macro="" textlink="">
      <xdr:nvSpPr>
        <xdr:cNvPr id="363" name="テキスト ボックス 362"/>
        <xdr:cNvSpPr txBox="1"/>
      </xdr:nvSpPr>
      <xdr:spPr>
        <a:xfrm>
          <a:off x="67056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66675</xdr:rowOff>
    </xdr:to>
    <xdr:sp macro="" textlink="">
      <xdr:nvSpPr>
        <xdr:cNvPr id="369" name="円/楕円 368"/>
        <xdr:cNvSpPr/>
      </xdr:nvSpPr>
      <xdr:spPr>
        <a:xfrm>
          <a:off x="10429875" y="9572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161925</xdr:rowOff>
    </xdr:from>
    <xdr:ext cx="533400" cy="257175"/>
    <xdr:sp macro="" textlink="">
      <xdr:nvSpPr>
        <xdr:cNvPr id="370" name="普通建設事業費該当値テキスト"/>
        <xdr:cNvSpPr txBox="1"/>
      </xdr:nvSpPr>
      <xdr:spPr>
        <a:xfrm>
          <a:off x="1052512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54,473</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152400</xdr:rowOff>
    </xdr:from>
    <xdr:to>
      <xdr:col>14</xdr:col>
      <xdr:colOff>76200</xdr:colOff>
      <xdr:row>57</xdr:row>
      <xdr:rowOff>85725</xdr:rowOff>
    </xdr:to>
    <xdr:sp macro="" textlink="">
      <xdr:nvSpPr>
        <xdr:cNvPr id="371" name="円/楕円 370"/>
        <xdr:cNvSpPr/>
      </xdr:nvSpPr>
      <xdr:spPr>
        <a:xfrm>
          <a:off x="9591675" y="9753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76200</xdr:rowOff>
    </xdr:from>
    <xdr:ext cx="533400" cy="257175"/>
    <xdr:sp macro="" textlink="">
      <xdr:nvSpPr>
        <xdr:cNvPr id="372" name="テキスト ボックス 371"/>
        <xdr:cNvSpPr txBox="1"/>
      </xdr:nvSpPr>
      <xdr:spPr>
        <a:xfrm>
          <a:off x="937260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37,429</a:t>
          </a:r>
          <a:endParaRPr kumimoji="1" lang="ja-JP" altLang="en-US" sz="1000" b="1">
            <a:solidFill>
              <a:srgbClr val="FF0000"/>
            </a:solidFill>
            <a:latin typeface="ＭＳ Ｐゴシック"/>
          </a:endParaRPr>
        </a:p>
      </xdr:txBody>
    </xdr:sp>
    <xdr:clientData/>
  </xdr:oneCellAnchor>
  <xdr:twoCellAnchor>
    <xdr:from>
      <xdr:col>12</xdr:col>
      <xdr:colOff>457200</xdr:colOff>
      <xdr:row>56</xdr:row>
      <xdr:rowOff>95250</xdr:rowOff>
    </xdr:from>
    <xdr:to>
      <xdr:col>12</xdr:col>
      <xdr:colOff>561975</xdr:colOff>
      <xdr:row>57</xdr:row>
      <xdr:rowOff>19050</xdr:rowOff>
    </xdr:to>
    <xdr:sp macro="" textlink="">
      <xdr:nvSpPr>
        <xdr:cNvPr id="373" name="円/楕円 372"/>
        <xdr:cNvSpPr/>
      </xdr:nvSpPr>
      <xdr:spPr>
        <a:xfrm>
          <a:off x="8696325" y="9696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19050</xdr:rowOff>
    </xdr:from>
    <xdr:ext cx="533400" cy="257175"/>
    <xdr:sp macro="" textlink="">
      <xdr:nvSpPr>
        <xdr:cNvPr id="374" name="テキスト ボックス 373"/>
        <xdr:cNvSpPr txBox="1"/>
      </xdr:nvSpPr>
      <xdr:spPr>
        <a:xfrm>
          <a:off x="848677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9525</xdr:rowOff>
    </xdr:from>
    <xdr:to>
      <xdr:col>11</xdr:col>
      <xdr:colOff>361950</xdr:colOff>
      <xdr:row>57</xdr:row>
      <xdr:rowOff>104775</xdr:rowOff>
    </xdr:to>
    <xdr:sp macro="" textlink="">
      <xdr:nvSpPr>
        <xdr:cNvPr id="375" name="円/楕円 374"/>
        <xdr:cNvSpPr/>
      </xdr:nvSpPr>
      <xdr:spPr>
        <a:xfrm>
          <a:off x="7810500" y="9782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95250</xdr:rowOff>
    </xdr:from>
    <xdr:ext cx="533400" cy="257175"/>
    <xdr:sp macro="" textlink="">
      <xdr:nvSpPr>
        <xdr:cNvPr id="376" name="テキスト ボックス 375"/>
        <xdr:cNvSpPr txBox="1"/>
      </xdr:nvSpPr>
      <xdr:spPr>
        <a:xfrm>
          <a:off x="7591425"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35,382</a:t>
          </a:r>
          <a:endParaRPr kumimoji="1" lang="ja-JP" altLang="en-US" sz="1000" b="1">
            <a:solidFill>
              <a:srgbClr val="FF0000"/>
            </a:solidFill>
            <a:latin typeface="ＭＳ Ｐゴシック"/>
          </a:endParaRPr>
        </a:p>
      </xdr:txBody>
    </xdr:sp>
    <xdr:clientData/>
  </xdr:oneCellAnchor>
  <xdr:twoCellAnchor>
    <xdr:from>
      <xdr:col>10</xdr:col>
      <xdr:colOff>57150</xdr:colOff>
      <xdr:row>55</xdr:row>
      <xdr:rowOff>47625</xdr:rowOff>
    </xdr:from>
    <xdr:to>
      <xdr:col>10</xdr:col>
      <xdr:colOff>152400</xdr:colOff>
      <xdr:row>55</xdr:row>
      <xdr:rowOff>152400</xdr:rowOff>
    </xdr:to>
    <xdr:sp macro="" textlink="">
      <xdr:nvSpPr>
        <xdr:cNvPr id="377" name="円/楕円 376"/>
        <xdr:cNvSpPr/>
      </xdr:nvSpPr>
      <xdr:spPr>
        <a:xfrm>
          <a:off x="6924675" y="947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171450</xdr:rowOff>
    </xdr:from>
    <xdr:ext cx="533400" cy="257175"/>
    <xdr:sp macro="" textlink="">
      <xdr:nvSpPr>
        <xdr:cNvPr id="378" name="テキスト ボックス 377"/>
        <xdr:cNvSpPr txBox="1"/>
      </xdr:nvSpPr>
      <xdr:spPr>
        <a:xfrm>
          <a:off x="6705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62,729</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38100</xdr:rowOff>
    </xdr:from>
    <xdr:ext cx="600075" cy="257175"/>
    <xdr:sp macro="" textlink="">
      <xdr:nvSpPr>
        <xdr:cNvPr id="400" name="テキスト ボックス 399"/>
        <xdr:cNvSpPr txBox="1"/>
      </xdr:nvSpPr>
      <xdr:spPr>
        <a:xfrm>
          <a:off x="601027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47625</xdr:rowOff>
    </xdr:from>
    <xdr:to>
      <xdr:col>15</xdr:col>
      <xdr:colOff>180975</xdr:colOff>
      <xdr:row>79</xdr:row>
      <xdr:rowOff>95250</xdr:rowOff>
    </xdr:to>
    <xdr:cxnSp macro="">
      <xdr:nvCxnSpPr>
        <xdr:cNvPr id="404" name="直線コネクタ 403"/>
        <xdr:cNvCxnSpPr/>
      </xdr:nvCxnSpPr>
      <xdr:spPr>
        <a:xfrm flipV="1">
          <a:off x="10477500" y="12049125"/>
          <a:ext cx="0" cy="1590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104775</xdr:rowOff>
    </xdr:from>
    <xdr:ext cx="247650" cy="257175"/>
    <xdr:sp macro="" textlink="">
      <xdr:nvSpPr>
        <xdr:cNvPr id="405" name="普通建設事業費 （ うち新規整備　）最小値テキスト"/>
        <xdr:cNvSpPr txBox="1"/>
      </xdr:nvSpPr>
      <xdr:spPr>
        <a:xfrm>
          <a:off x="10525125"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79</xdr:row>
      <xdr:rowOff>95250</xdr:rowOff>
    </xdr:from>
    <xdr:to>
      <xdr:col>15</xdr:col>
      <xdr:colOff>266700</xdr:colOff>
      <xdr:row>79</xdr:row>
      <xdr:rowOff>95250</xdr:rowOff>
    </xdr:to>
    <xdr:cxnSp macro="">
      <xdr:nvCxnSpPr>
        <xdr:cNvPr id="406" name="直線コネクタ 405"/>
        <xdr:cNvCxnSpPr/>
      </xdr:nvCxnSpPr>
      <xdr:spPr>
        <a:xfrm>
          <a:off x="1039177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171450</xdr:rowOff>
    </xdr:from>
    <xdr:ext cx="533400" cy="257175"/>
    <xdr:sp macro="" textlink="">
      <xdr:nvSpPr>
        <xdr:cNvPr id="407" name="普通建設事業費 （ うち新規整備　）最大値テキスト"/>
        <xdr:cNvSpPr txBox="1"/>
      </xdr:nvSpPr>
      <xdr:spPr>
        <a:xfrm>
          <a:off x="10525125" y="11830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95250</xdr:colOff>
      <xdr:row>70</xdr:row>
      <xdr:rowOff>47625</xdr:rowOff>
    </xdr:from>
    <xdr:to>
      <xdr:col>15</xdr:col>
      <xdr:colOff>266700</xdr:colOff>
      <xdr:row>70</xdr:row>
      <xdr:rowOff>47625</xdr:rowOff>
    </xdr:to>
    <xdr:cxnSp macro="">
      <xdr:nvCxnSpPr>
        <xdr:cNvPr id="408" name="直線コネクタ 407"/>
        <xdr:cNvCxnSpPr/>
      </xdr:nvCxnSpPr>
      <xdr:spPr>
        <a:xfrm>
          <a:off x="10391775" y="12049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104775</xdr:rowOff>
    </xdr:from>
    <xdr:to>
      <xdr:col>15</xdr:col>
      <xdr:colOff>180975</xdr:colOff>
      <xdr:row>78</xdr:row>
      <xdr:rowOff>85725</xdr:rowOff>
    </xdr:to>
    <xdr:cxnSp macro="">
      <xdr:nvCxnSpPr>
        <xdr:cNvPr id="409" name="直線コネクタ 408"/>
        <xdr:cNvCxnSpPr/>
      </xdr:nvCxnSpPr>
      <xdr:spPr>
        <a:xfrm flipV="1">
          <a:off x="9639300" y="1330642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66675</xdr:rowOff>
    </xdr:from>
    <xdr:ext cx="533400" cy="257175"/>
    <xdr:sp macro="" textlink="">
      <xdr:nvSpPr>
        <xdr:cNvPr id="410" name="普通建設事業費 （ うち新規整備　）平均値テキスト"/>
        <xdr:cNvSpPr txBox="1"/>
      </xdr:nvSpPr>
      <xdr:spPr>
        <a:xfrm>
          <a:off x="10525125"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47625</xdr:rowOff>
    </xdr:from>
    <xdr:to>
      <xdr:col>15</xdr:col>
      <xdr:colOff>228600</xdr:colOff>
      <xdr:row>77</xdr:row>
      <xdr:rowOff>152400</xdr:rowOff>
    </xdr:to>
    <xdr:sp macro="" textlink="">
      <xdr:nvSpPr>
        <xdr:cNvPr id="411" name="フローチャート : 判断 410"/>
        <xdr:cNvSpPr/>
      </xdr:nvSpPr>
      <xdr:spPr>
        <a:xfrm>
          <a:off x="10429875" y="13249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104775</xdr:rowOff>
    </xdr:from>
    <xdr:to>
      <xdr:col>14</xdr:col>
      <xdr:colOff>76200</xdr:colOff>
      <xdr:row>77</xdr:row>
      <xdr:rowOff>38100</xdr:rowOff>
    </xdr:to>
    <xdr:sp macro="" textlink="">
      <xdr:nvSpPr>
        <xdr:cNvPr id="412" name="フローチャート : 判断 411"/>
        <xdr:cNvSpPr/>
      </xdr:nvSpPr>
      <xdr:spPr>
        <a:xfrm>
          <a:off x="9591675" y="13134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47625</xdr:rowOff>
    </xdr:from>
    <xdr:ext cx="533400" cy="257175"/>
    <xdr:sp macro="" textlink="">
      <xdr:nvSpPr>
        <xdr:cNvPr id="413" name="テキスト ボックス 412"/>
        <xdr:cNvSpPr txBox="1"/>
      </xdr:nvSpPr>
      <xdr:spPr>
        <a:xfrm>
          <a:off x="9372600"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57150</xdr:rowOff>
    </xdr:from>
    <xdr:to>
      <xdr:col>15</xdr:col>
      <xdr:colOff>228600</xdr:colOff>
      <xdr:row>77</xdr:row>
      <xdr:rowOff>152400</xdr:rowOff>
    </xdr:to>
    <xdr:sp macro="" textlink="">
      <xdr:nvSpPr>
        <xdr:cNvPr id="419" name="円/楕円 418"/>
        <xdr:cNvSpPr/>
      </xdr:nvSpPr>
      <xdr:spPr>
        <a:xfrm>
          <a:off x="10429875" y="13258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28575</xdr:rowOff>
    </xdr:from>
    <xdr:ext cx="533400" cy="257175"/>
    <xdr:sp macro="" textlink="">
      <xdr:nvSpPr>
        <xdr:cNvPr id="420" name="普通建設事業費 （ うち新規整備　）該当値テキスト"/>
        <xdr:cNvSpPr txBox="1"/>
      </xdr:nvSpPr>
      <xdr:spPr>
        <a:xfrm>
          <a:off x="1052512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20,634</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28575</xdr:rowOff>
    </xdr:from>
    <xdr:to>
      <xdr:col>14</xdr:col>
      <xdr:colOff>76200</xdr:colOff>
      <xdr:row>78</xdr:row>
      <xdr:rowOff>133350</xdr:rowOff>
    </xdr:to>
    <xdr:sp macro="" textlink="">
      <xdr:nvSpPr>
        <xdr:cNvPr id="421" name="円/楕円 420"/>
        <xdr:cNvSpPr/>
      </xdr:nvSpPr>
      <xdr:spPr>
        <a:xfrm>
          <a:off x="9591675" y="13401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123825</xdr:rowOff>
    </xdr:from>
    <xdr:ext cx="533400" cy="257175"/>
    <xdr:sp macro="" textlink="">
      <xdr:nvSpPr>
        <xdr:cNvPr id="422" name="テキスト ボックス 421"/>
        <xdr:cNvSpPr txBox="1"/>
      </xdr:nvSpPr>
      <xdr:spPr>
        <a:xfrm>
          <a:off x="9372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2" name="テキスト ボックス 441"/>
        <xdr:cNvSpPr txBox="1"/>
      </xdr:nvSpPr>
      <xdr:spPr>
        <a:xfrm>
          <a:off x="60769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66675</xdr:rowOff>
    </xdr:from>
    <xdr:to>
      <xdr:col>15</xdr:col>
      <xdr:colOff>180975</xdr:colOff>
      <xdr:row>99</xdr:row>
      <xdr:rowOff>95250</xdr:rowOff>
    </xdr:to>
    <xdr:cxnSp macro="">
      <xdr:nvCxnSpPr>
        <xdr:cNvPr id="448" name="直線コネクタ 447"/>
        <xdr:cNvCxnSpPr/>
      </xdr:nvCxnSpPr>
      <xdr:spPr>
        <a:xfrm flipV="1">
          <a:off x="10477500" y="1549717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247650" cy="257175"/>
    <xdr:sp macro="" textlink="">
      <xdr:nvSpPr>
        <xdr:cNvPr id="449" name="普通建設事業費 （ うち更新整備　）最小値テキスト"/>
        <xdr:cNvSpPr txBox="1"/>
      </xdr:nvSpPr>
      <xdr:spPr>
        <a:xfrm>
          <a:off x="10525125" y="17078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99</xdr:row>
      <xdr:rowOff>95250</xdr:rowOff>
    </xdr:from>
    <xdr:to>
      <xdr:col>15</xdr:col>
      <xdr:colOff>266700</xdr:colOff>
      <xdr:row>99</xdr:row>
      <xdr:rowOff>95250</xdr:rowOff>
    </xdr:to>
    <xdr:cxnSp macro="">
      <xdr:nvCxnSpPr>
        <xdr:cNvPr id="450" name="直線コネクタ 449"/>
        <xdr:cNvCxnSpPr/>
      </xdr:nvCxnSpPr>
      <xdr:spPr>
        <a:xfrm>
          <a:off x="10391775" y="17068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19050</xdr:rowOff>
    </xdr:from>
    <xdr:ext cx="533400" cy="257175"/>
    <xdr:sp macro="" textlink="">
      <xdr:nvSpPr>
        <xdr:cNvPr id="451" name="普通建設事業費 （ うち更新整備　）最大値テキスト"/>
        <xdr:cNvSpPr txBox="1"/>
      </xdr:nvSpPr>
      <xdr:spPr>
        <a:xfrm>
          <a:off x="10525125"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95250</xdr:colOff>
      <xdr:row>90</xdr:row>
      <xdr:rowOff>66675</xdr:rowOff>
    </xdr:from>
    <xdr:to>
      <xdr:col>15</xdr:col>
      <xdr:colOff>266700</xdr:colOff>
      <xdr:row>90</xdr:row>
      <xdr:rowOff>66675</xdr:rowOff>
    </xdr:to>
    <xdr:cxnSp macro="">
      <xdr:nvCxnSpPr>
        <xdr:cNvPr id="452" name="直線コネクタ 451"/>
        <xdr:cNvCxnSpPr/>
      </xdr:nvCxnSpPr>
      <xdr:spPr>
        <a:xfrm>
          <a:off x="10391775" y="15497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161925</xdr:rowOff>
    </xdr:from>
    <xdr:to>
      <xdr:col>15</xdr:col>
      <xdr:colOff>180975</xdr:colOff>
      <xdr:row>97</xdr:row>
      <xdr:rowOff>161925</xdr:rowOff>
    </xdr:to>
    <xdr:cxnSp macro="">
      <xdr:nvCxnSpPr>
        <xdr:cNvPr id="453" name="直線コネクタ 452"/>
        <xdr:cNvCxnSpPr/>
      </xdr:nvCxnSpPr>
      <xdr:spPr>
        <a:xfrm flipV="1">
          <a:off x="9639300" y="16621125"/>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152400</xdr:rowOff>
    </xdr:from>
    <xdr:ext cx="533400" cy="257175"/>
    <xdr:sp macro="" textlink="">
      <xdr:nvSpPr>
        <xdr:cNvPr id="454" name="普通建設事業費 （ うち更新整備　）平均値テキスト"/>
        <xdr:cNvSpPr txBox="1"/>
      </xdr:nvSpPr>
      <xdr:spPr>
        <a:xfrm>
          <a:off x="1052512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171450</xdr:rowOff>
    </xdr:from>
    <xdr:to>
      <xdr:col>15</xdr:col>
      <xdr:colOff>228600</xdr:colOff>
      <xdr:row>97</xdr:row>
      <xdr:rowOff>104775</xdr:rowOff>
    </xdr:to>
    <xdr:sp macro="" textlink="">
      <xdr:nvSpPr>
        <xdr:cNvPr id="455" name="フローチャート : 判断 454"/>
        <xdr:cNvSpPr/>
      </xdr:nvSpPr>
      <xdr:spPr>
        <a:xfrm>
          <a:off x="10429875" y="16630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96</xdr:row>
      <xdr:rowOff>142875</xdr:rowOff>
    </xdr:from>
    <xdr:to>
      <xdr:col>14</xdr:col>
      <xdr:colOff>76200</xdr:colOff>
      <xdr:row>97</xdr:row>
      <xdr:rowOff>76200</xdr:rowOff>
    </xdr:to>
    <xdr:sp macro="" textlink="">
      <xdr:nvSpPr>
        <xdr:cNvPr id="456" name="フローチャート : 判断 455"/>
        <xdr:cNvSpPr/>
      </xdr:nvSpPr>
      <xdr:spPr>
        <a:xfrm>
          <a:off x="9591675" y="16602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85725</xdr:rowOff>
    </xdr:from>
    <xdr:ext cx="533400" cy="257175"/>
    <xdr:sp macro="" textlink="">
      <xdr:nvSpPr>
        <xdr:cNvPr id="457" name="テキスト ボックス 456"/>
        <xdr:cNvSpPr txBox="1"/>
      </xdr:nvSpPr>
      <xdr:spPr>
        <a:xfrm>
          <a:off x="937260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114300</xdr:rowOff>
    </xdr:from>
    <xdr:to>
      <xdr:col>15</xdr:col>
      <xdr:colOff>228600</xdr:colOff>
      <xdr:row>97</xdr:row>
      <xdr:rowOff>47625</xdr:rowOff>
    </xdr:to>
    <xdr:sp macro="" textlink="">
      <xdr:nvSpPr>
        <xdr:cNvPr id="463" name="円/楕円 462"/>
        <xdr:cNvSpPr/>
      </xdr:nvSpPr>
      <xdr:spPr>
        <a:xfrm>
          <a:off x="10429875" y="16573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133350</xdr:rowOff>
    </xdr:from>
    <xdr:ext cx="533400" cy="257175"/>
    <xdr:sp macro="" textlink="">
      <xdr:nvSpPr>
        <xdr:cNvPr id="464" name="普通建設事業費 （ うち更新整備　）該当値テキスト"/>
        <xdr:cNvSpPr txBox="1"/>
      </xdr:nvSpPr>
      <xdr:spPr>
        <a:xfrm>
          <a:off x="1052512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27,482</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114300</xdr:rowOff>
    </xdr:from>
    <xdr:to>
      <xdr:col>14</xdr:col>
      <xdr:colOff>76200</xdr:colOff>
      <xdr:row>98</xdr:row>
      <xdr:rowOff>38100</xdr:rowOff>
    </xdr:to>
    <xdr:sp macro="" textlink="">
      <xdr:nvSpPr>
        <xdr:cNvPr id="465" name="円/楕円 464"/>
        <xdr:cNvSpPr/>
      </xdr:nvSpPr>
      <xdr:spPr>
        <a:xfrm>
          <a:off x="9591675" y="16744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28575</xdr:rowOff>
    </xdr:from>
    <xdr:ext cx="533400" cy="257175"/>
    <xdr:sp macro="" textlink="">
      <xdr:nvSpPr>
        <xdr:cNvPr id="466" name="テキスト ボックス 465"/>
        <xdr:cNvSpPr txBox="1"/>
      </xdr:nvSpPr>
      <xdr:spPr>
        <a:xfrm>
          <a:off x="9372600"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0" name="テキスト ボックス 479"/>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2" name="テキスト ボックス 481"/>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84" name="テキスト ボックス 483"/>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486" name="テキスト ボックス 485"/>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66675</xdr:rowOff>
    </xdr:from>
    <xdr:to>
      <xdr:col>23</xdr:col>
      <xdr:colOff>514350</xdr:colOff>
      <xdr:row>39</xdr:row>
      <xdr:rowOff>47625</xdr:rowOff>
    </xdr:to>
    <xdr:cxnSp macro="">
      <xdr:nvCxnSpPr>
        <xdr:cNvPr id="490" name="直線コネクタ 489"/>
        <xdr:cNvCxnSpPr/>
      </xdr:nvCxnSpPr>
      <xdr:spPr>
        <a:xfrm flipV="1">
          <a:off x="16316325" y="5381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19050</xdr:rowOff>
    </xdr:from>
    <xdr:ext cx="533400" cy="257175"/>
    <xdr:sp macro="" textlink="">
      <xdr:nvSpPr>
        <xdr:cNvPr id="493" name="災害復旧事業費最大値テキスト"/>
        <xdr:cNvSpPr txBox="1"/>
      </xdr:nvSpPr>
      <xdr:spPr>
        <a:xfrm>
          <a:off x="1637347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66675</xdr:rowOff>
    </xdr:from>
    <xdr:to>
      <xdr:col>23</xdr:col>
      <xdr:colOff>609600</xdr:colOff>
      <xdr:row>31</xdr:row>
      <xdr:rowOff>66675</xdr:rowOff>
    </xdr:to>
    <xdr:cxnSp macro="">
      <xdr:nvCxnSpPr>
        <xdr:cNvPr id="494" name="直線コネクタ 493"/>
        <xdr:cNvCxnSpPr/>
      </xdr:nvCxnSpPr>
      <xdr:spPr>
        <a:xfrm>
          <a:off x="16230600"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495" name="直線コネクタ 494"/>
        <xdr:cNvCxnSpPr/>
      </xdr:nvCxnSpPr>
      <xdr:spPr>
        <a:xfrm>
          <a:off x="1547812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496" name="災害復旧事業費平均値テキスト"/>
        <xdr:cNvSpPr txBox="1"/>
      </xdr:nvSpPr>
      <xdr:spPr>
        <a:xfrm>
          <a:off x="163734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38100</xdr:rowOff>
    </xdr:to>
    <xdr:sp macro="" textlink="">
      <xdr:nvSpPr>
        <xdr:cNvPr id="497" name="フローチャート : 判断 496"/>
        <xdr:cNvSpPr/>
      </xdr:nvSpPr>
      <xdr:spPr>
        <a:xfrm>
          <a:off x="16268700"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47625</xdr:rowOff>
    </xdr:from>
    <xdr:to>
      <xdr:col>22</xdr:col>
      <xdr:colOff>361950</xdr:colOff>
      <xdr:row>39</xdr:row>
      <xdr:rowOff>47625</xdr:rowOff>
    </xdr:to>
    <xdr:cxnSp macro="">
      <xdr:nvCxnSpPr>
        <xdr:cNvPr id="498" name="直線コネクタ 497"/>
        <xdr:cNvCxnSpPr/>
      </xdr:nvCxnSpPr>
      <xdr:spPr>
        <a:xfrm>
          <a:off x="14592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19050</xdr:rowOff>
    </xdr:from>
    <xdr:to>
      <xdr:col>22</xdr:col>
      <xdr:colOff>419100</xdr:colOff>
      <xdr:row>38</xdr:row>
      <xdr:rowOff>114300</xdr:rowOff>
    </xdr:to>
    <xdr:sp macro="" textlink="">
      <xdr:nvSpPr>
        <xdr:cNvPr id="499" name="フローチャート : 判断 498"/>
        <xdr:cNvSpPr/>
      </xdr:nvSpPr>
      <xdr:spPr>
        <a:xfrm>
          <a:off x="15430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36</xdr:row>
      <xdr:rowOff>133350</xdr:rowOff>
    </xdr:from>
    <xdr:ext cx="466725" cy="257175"/>
    <xdr:sp macro="" textlink="">
      <xdr:nvSpPr>
        <xdr:cNvPr id="500" name="テキスト ボックス 499"/>
        <xdr:cNvSpPr txBox="1"/>
      </xdr:nvSpPr>
      <xdr:spPr>
        <a:xfrm>
          <a:off x="15249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647700</xdr:colOff>
      <xdr:row>39</xdr:row>
      <xdr:rowOff>47625</xdr:rowOff>
    </xdr:from>
    <xdr:to>
      <xdr:col>21</xdr:col>
      <xdr:colOff>161925</xdr:colOff>
      <xdr:row>39</xdr:row>
      <xdr:rowOff>47625</xdr:rowOff>
    </xdr:to>
    <xdr:cxnSp macro="">
      <xdr:nvCxnSpPr>
        <xdr:cNvPr id="501" name="直線コネクタ 500"/>
        <xdr:cNvCxnSpPr/>
      </xdr:nvCxnSpPr>
      <xdr:spPr>
        <a:xfrm>
          <a:off x="13706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9525</xdr:rowOff>
    </xdr:from>
    <xdr:to>
      <xdr:col>21</xdr:col>
      <xdr:colOff>209550</xdr:colOff>
      <xdr:row>38</xdr:row>
      <xdr:rowOff>104775</xdr:rowOff>
    </xdr:to>
    <xdr:sp macro="" textlink="">
      <xdr:nvSpPr>
        <xdr:cNvPr id="502" name="フローチャート : 判断 501"/>
        <xdr:cNvSpPr/>
      </xdr:nvSpPr>
      <xdr:spPr>
        <a:xfrm>
          <a:off x="14544675" y="652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123825</xdr:rowOff>
    </xdr:from>
    <xdr:ext cx="466725" cy="257175"/>
    <xdr:sp macro="" textlink="">
      <xdr:nvSpPr>
        <xdr:cNvPr id="503" name="テキスト ボックス 502"/>
        <xdr:cNvSpPr txBox="1"/>
      </xdr:nvSpPr>
      <xdr:spPr>
        <a:xfrm>
          <a:off x="1435417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647700</xdr:colOff>
      <xdr:row>39</xdr:row>
      <xdr:rowOff>47625</xdr:rowOff>
    </xdr:to>
    <xdr:cxnSp macro="">
      <xdr:nvCxnSpPr>
        <xdr:cNvPr id="504" name="直線コネクタ 503"/>
        <xdr:cNvCxnSpPr/>
      </xdr:nvCxnSpPr>
      <xdr:spPr>
        <a:xfrm>
          <a:off x="1281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152400</xdr:rowOff>
    </xdr:from>
    <xdr:to>
      <xdr:col>20</xdr:col>
      <xdr:colOff>9525</xdr:colOff>
      <xdr:row>38</xdr:row>
      <xdr:rowOff>85725</xdr:rowOff>
    </xdr:to>
    <xdr:sp macro="" textlink="">
      <xdr:nvSpPr>
        <xdr:cNvPr id="505" name="フローチャート : 判断 504"/>
        <xdr:cNvSpPr/>
      </xdr:nvSpPr>
      <xdr:spPr>
        <a:xfrm>
          <a:off x="136493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95250</xdr:rowOff>
    </xdr:from>
    <xdr:ext cx="466725" cy="257175"/>
    <xdr:sp macro="" textlink="">
      <xdr:nvSpPr>
        <xdr:cNvPr id="506" name="テキスト ボックス 505"/>
        <xdr:cNvSpPr txBox="1"/>
      </xdr:nvSpPr>
      <xdr:spPr>
        <a:xfrm>
          <a:off x="13468350"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19050</xdr:rowOff>
    </xdr:from>
    <xdr:to>
      <xdr:col>18</xdr:col>
      <xdr:colOff>495300</xdr:colOff>
      <xdr:row>38</xdr:row>
      <xdr:rowOff>123825</xdr:rowOff>
    </xdr:to>
    <xdr:sp macro="" textlink="">
      <xdr:nvSpPr>
        <xdr:cNvPr id="507" name="フローチャート : 判断 506"/>
        <xdr:cNvSpPr/>
      </xdr:nvSpPr>
      <xdr:spPr>
        <a:xfrm>
          <a:off x="12763500"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142875</xdr:rowOff>
    </xdr:from>
    <xdr:ext cx="466725" cy="257175"/>
    <xdr:sp macro="" textlink="">
      <xdr:nvSpPr>
        <xdr:cNvPr id="508" name="テキスト ボックス 507"/>
        <xdr:cNvSpPr txBox="1"/>
      </xdr:nvSpPr>
      <xdr:spPr>
        <a:xfrm>
          <a:off x="1258252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14" name="円/楕円 513"/>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247650" cy="257175"/>
    <xdr:sp macro="" textlink="">
      <xdr:nvSpPr>
        <xdr:cNvPr id="515" name="災害復旧事業費該当値テキスト"/>
        <xdr:cNvSpPr txBox="1"/>
      </xdr:nvSpPr>
      <xdr:spPr>
        <a:xfrm>
          <a:off x="16373475"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16" name="円/楕円 515"/>
        <xdr:cNvSpPr/>
      </xdr:nvSpPr>
      <xdr:spPr>
        <a:xfrm>
          <a:off x="15430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17" name="テキスト ボックス 516"/>
        <xdr:cNvSpPr txBox="1"/>
      </xdr:nvSpPr>
      <xdr:spPr>
        <a:xfrm>
          <a:off x="15354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95250</xdr:rowOff>
    </xdr:to>
    <xdr:sp macro="" textlink="">
      <xdr:nvSpPr>
        <xdr:cNvPr id="518" name="円/楕円 517"/>
        <xdr:cNvSpPr/>
      </xdr:nvSpPr>
      <xdr:spPr>
        <a:xfrm>
          <a:off x="14544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39</xdr:row>
      <xdr:rowOff>85725</xdr:rowOff>
    </xdr:from>
    <xdr:ext cx="247650" cy="257175"/>
    <xdr:sp macro="" textlink="">
      <xdr:nvSpPr>
        <xdr:cNvPr id="519" name="テキスト ボックス 518"/>
        <xdr:cNvSpPr txBox="1"/>
      </xdr:nvSpPr>
      <xdr:spPr>
        <a:xfrm>
          <a:off x="14468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0" name="円/楕円 519"/>
        <xdr:cNvSpPr/>
      </xdr:nvSpPr>
      <xdr:spPr>
        <a:xfrm>
          <a:off x="1364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39</xdr:row>
      <xdr:rowOff>85725</xdr:rowOff>
    </xdr:from>
    <xdr:ext cx="247650" cy="257175"/>
    <xdr:sp macro="" textlink="">
      <xdr:nvSpPr>
        <xdr:cNvPr id="521" name="テキスト ボックス 520"/>
        <xdr:cNvSpPr txBox="1"/>
      </xdr:nvSpPr>
      <xdr:spPr>
        <a:xfrm>
          <a:off x="1358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2" name="円/楕円 521"/>
        <xdr:cNvSpPr/>
      </xdr:nvSpPr>
      <xdr:spPr>
        <a:xfrm>
          <a:off x="1276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23" name="テキスト ボックス 522"/>
        <xdr:cNvSpPr txBox="1"/>
      </xdr:nvSpPr>
      <xdr:spPr>
        <a:xfrm>
          <a:off x="1268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152400</xdr:rowOff>
    </xdr:from>
    <xdr:to>
      <xdr:col>23</xdr:col>
      <xdr:colOff>514350</xdr:colOff>
      <xdr:row>78</xdr:row>
      <xdr:rowOff>85725</xdr:rowOff>
    </xdr:to>
    <xdr:cxnSp macro="">
      <xdr:nvCxnSpPr>
        <xdr:cNvPr id="598" name="直線コネクタ 597"/>
        <xdr:cNvCxnSpPr/>
      </xdr:nvCxnSpPr>
      <xdr:spPr>
        <a:xfrm flipV="1">
          <a:off x="16316325" y="11982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85725</xdr:rowOff>
    </xdr:from>
    <xdr:ext cx="533400" cy="257175"/>
    <xdr:sp macro="" textlink="">
      <xdr:nvSpPr>
        <xdr:cNvPr id="599" name="公債費最小値テキスト"/>
        <xdr:cNvSpPr txBox="1"/>
      </xdr:nvSpPr>
      <xdr:spPr>
        <a:xfrm>
          <a:off x="16373475" y="1345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85725</xdr:rowOff>
    </xdr:from>
    <xdr:to>
      <xdr:col>23</xdr:col>
      <xdr:colOff>609600</xdr:colOff>
      <xdr:row>78</xdr:row>
      <xdr:rowOff>85725</xdr:rowOff>
    </xdr:to>
    <xdr:cxnSp macro="">
      <xdr:nvCxnSpPr>
        <xdr:cNvPr id="600" name="直線コネクタ 599"/>
        <xdr:cNvCxnSpPr/>
      </xdr:nvCxnSpPr>
      <xdr:spPr>
        <a:xfrm>
          <a:off x="16230600" y="13458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95250</xdr:rowOff>
    </xdr:from>
    <xdr:ext cx="600075" cy="257175"/>
    <xdr:sp macro="" textlink="">
      <xdr:nvSpPr>
        <xdr:cNvPr id="601" name="公債費最大値テキスト"/>
        <xdr:cNvSpPr txBox="1"/>
      </xdr:nvSpPr>
      <xdr:spPr>
        <a:xfrm>
          <a:off x="16373475" y="11753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152400</xdr:rowOff>
    </xdr:from>
    <xdr:to>
      <xdr:col>23</xdr:col>
      <xdr:colOff>609600</xdr:colOff>
      <xdr:row>69</xdr:row>
      <xdr:rowOff>152400</xdr:rowOff>
    </xdr:to>
    <xdr:cxnSp macro="">
      <xdr:nvCxnSpPr>
        <xdr:cNvPr id="602" name="直線コネクタ 601"/>
        <xdr:cNvCxnSpPr/>
      </xdr:nvCxnSpPr>
      <xdr:spPr>
        <a:xfrm>
          <a:off x="16230600" y="11982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104775</xdr:rowOff>
    </xdr:from>
    <xdr:to>
      <xdr:col>23</xdr:col>
      <xdr:colOff>514350</xdr:colOff>
      <xdr:row>76</xdr:row>
      <xdr:rowOff>114300</xdr:rowOff>
    </xdr:to>
    <xdr:cxnSp macro="">
      <xdr:nvCxnSpPr>
        <xdr:cNvPr id="603" name="直線コネクタ 602"/>
        <xdr:cNvCxnSpPr/>
      </xdr:nvCxnSpPr>
      <xdr:spPr>
        <a:xfrm>
          <a:off x="15478125" y="131349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85725</xdr:rowOff>
    </xdr:from>
    <xdr:ext cx="533400" cy="257175"/>
    <xdr:sp macro="" textlink="">
      <xdr:nvSpPr>
        <xdr:cNvPr id="604" name="公債費平均値テキスト"/>
        <xdr:cNvSpPr txBox="1"/>
      </xdr:nvSpPr>
      <xdr:spPr>
        <a:xfrm>
          <a:off x="16373475"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66675</xdr:rowOff>
    </xdr:from>
    <xdr:to>
      <xdr:col>23</xdr:col>
      <xdr:colOff>571500</xdr:colOff>
      <xdr:row>75</xdr:row>
      <xdr:rowOff>161925</xdr:rowOff>
    </xdr:to>
    <xdr:sp macro="" textlink="">
      <xdr:nvSpPr>
        <xdr:cNvPr id="605" name="フローチャート : 判断 604"/>
        <xdr:cNvSpPr/>
      </xdr:nvSpPr>
      <xdr:spPr>
        <a:xfrm>
          <a:off x="16268700" y="12925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95250</xdr:rowOff>
    </xdr:from>
    <xdr:to>
      <xdr:col>22</xdr:col>
      <xdr:colOff>361950</xdr:colOff>
      <xdr:row>76</xdr:row>
      <xdr:rowOff>104775</xdr:rowOff>
    </xdr:to>
    <xdr:cxnSp macro="">
      <xdr:nvCxnSpPr>
        <xdr:cNvPr id="606" name="直線コネクタ 605"/>
        <xdr:cNvCxnSpPr/>
      </xdr:nvCxnSpPr>
      <xdr:spPr>
        <a:xfrm>
          <a:off x="14592300" y="13125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171450</xdr:rowOff>
    </xdr:from>
    <xdr:to>
      <xdr:col>22</xdr:col>
      <xdr:colOff>419100</xdr:colOff>
      <xdr:row>75</xdr:row>
      <xdr:rowOff>104775</xdr:rowOff>
    </xdr:to>
    <xdr:sp macro="" textlink="">
      <xdr:nvSpPr>
        <xdr:cNvPr id="607" name="フローチャート : 判断 606"/>
        <xdr:cNvSpPr/>
      </xdr:nvSpPr>
      <xdr:spPr>
        <a:xfrm>
          <a:off x="15430500"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114300</xdr:rowOff>
    </xdr:from>
    <xdr:ext cx="533400" cy="257175"/>
    <xdr:sp macro="" textlink="">
      <xdr:nvSpPr>
        <xdr:cNvPr id="608" name="テキスト ボックス 607"/>
        <xdr:cNvSpPr txBox="1"/>
      </xdr:nvSpPr>
      <xdr:spPr>
        <a:xfrm>
          <a:off x="1521142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66675</xdr:rowOff>
    </xdr:from>
    <xdr:to>
      <xdr:col>21</xdr:col>
      <xdr:colOff>161925</xdr:colOff>
      <xdr:row>76</xdr:row>
      <xdr:rowOff>95250</xdr:rowOff>
    </xdr:to>
    <xdr:cxnSp macro="">
      <xdr:nvCxnSpPr>
        <xdr:cNvPr id="609" name="直線コネクタ 608"/>
        <xdr:cNvCxnSpPr/>
      </xdr:nvCxnSpPr>
      <xdr:spPr>
        <a:xfrm>
          <a:off x="13706475" y="13096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0</xdr:rowOff>
    </xdr:from>
    <xdr:to>
      <xdr:col>21</xdr:col>
      <xdr:colOff>209550</xdr:colOff>
      <xdr:row>75</xdr:row>
      <xdr:rowOff>104775</xdr:rowOff>
    </xdr:to>
    <xdr:sp macro="" textlink="">
      <xdr:nvSpPr>
        <xdr:cNvPr id="610" name="フローチャート : 判断 609"/>
        <xdr:cNvSpPr/>
      </xdr:nvSpPr>
      <xdr:spPr>
        <a:xfrm>
          <a:off x="14544675" y="1285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123825</xdr:rowOff>
    </xdr:from>
    <xdr:ext cx="533400" cy="257175"/>
    <xdr:sp macro="" textlink="">
      <xdr:nvSpPr>
        <xdr:cNvPr id="611" name="テキスト ボックス 610"/>
        <xdr:cNvSpPr txBox="1"/>
      </xdr:nvSpPr>
      <xdr:spPr>
        <a:xfrm>
          <a:off x="14325600" y="1263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66675</xdr:rowOff>
    </xdr:from>
    <xdr:to>
      <xdr:col>19</xdr:col>
      <xdr:colOff>647700</xdr:colOff>
      <xdr:row>76</xdr:row>
      <xdr:rowOff>76200</xdr:rowOff>
    </xdr:to>
    <xdr:cxnSp macro="">
      <xdr:nvCxnSpPr>
        <xdr:cNvPr id="612" name="直線コネクタ 611"/>
        <xdr:cNvCxnSpPr/>
      </xdr:nvCxnSpPr>
      <xdr:spPr>
        <a:xfrm flipV="1">
          <a:off x="12811125" y="13096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171450</xdr:rowOff>
    </xdr:from>
    <xdr:to>
      <xdr:col>20</xdr:col>
      <xdr:colOff>9525</xdr:colOff>
      <xdr:row>75</xdr:row>
      <xdr:rowOff>104775</xdr:rowOff>
    </xdr:to>
    <xdr:sp macro="" textlink="">
      <xdr:nvSpPr>
        <xdr:cNvPr id="613" name="フローチャート : 判断 612"/>
        <xdr:cNvSpPr/>
      </xdr:nvSpPr>
      <xdr:spPr>
        <a:xfrm>
          <a:off x="13649325" y="12858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114300</xdr:rowOff>
    </xdr:from>
    <xdr:ext cx="533400" cy="257175"/>
    <xdr:sp macro="" textlink="">
      <xdr:nvSpPr>
        <xdr:cNvPr id="614" name="テキスト ボックス 613"/>
        <xdr:cNvSpPr txBox="1"/>
      </xdr:nvSpPr>
      <xdr:spPr>
        <a:xfrm>
          <a:off x="134397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152400</xdr:rowOff>
    </xdr:from>
    <xdr:to>
      <xdr:col>18</xdr:col>
      <xdr:colOff>495300</xdr:colOff>
      <xdr:row>75</xdr:row>
      <xdr:rowOff>85725</xdr:rowOff>
    </xdr:to>
    <xdr:sp macro="" textlink="">
      <xdr:nvSpPr>
        <xdr:cNvPr id="615" name="フローチャート : 判断 614"/>
        <xdr:cNvSpPr/>
      </xdr:nvSpPr>
      <xdr:spPr>
        <a:xfrm>
          <a:off x="12763500"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95250</xdr:rowOff>
    </xdr:from>
    <xdr:ext cx="533400" cy="257175"/>
    <xdr:sp macro="" textlink="">
      <xdr:nvSpPr>
        <xdr:cNvPr id="616" name="テキスト ボックス 615"/>
        <xdr:cNvSpPr txBox="1"/>
      </xdr:nvSpPr>
      <xdr:spPr>
        <a:xfrm>
          <a:off x="12544425" y="1261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66675</xdr:rowOff>
    </xdr:from>
    <xdr:to>
      <xdr:col>23</xdr:col>
      <xdr:colOff>571500</xdr:colOff>
      <xdr:row>76</xdr:row>
      <xdr:rowOff>171450</xdr:rowOff>
    </xdr:to>
    <xdr:sp macro="" textlink="">
      <xdr:nvSpPr>
        <xdr:cNvPr id="622" name="円/楕円 621"/>
        <xdr:cNvSpPr/>
      </xdr:nvSpPr>
      <xdr:spPr>
        <a:xfrm>
          <a:off x="16268700"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47625</xdr:rowOff>
    </xdr:from>
    <xdr:ext cx="533400" cy="257175"/>
    <xdr:sp macro="" textlink="">
      <xdr:nvSpPr>
        <xdr:cNvPr id="623" name="公債費該当値テキスト"/>
        <xdr:cNvSpPr txBox="1"/>
      </xdr:nvSpPr>
      <xdr:spPr>
        <a:xfrm>
          <a:off x="163734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57150</xdr:rowOff>
    </xdr:from>
    <xdr:to>
      <xdr:col>22</xdr:col>
      <xdr:colOff>419100</xdr:colOff>
      <xdr:row>76</xdr:row>
      <xdr:rowOff>152400</xdr:rowOff>
    </xdr:to>
    <xdr:sp macro="" textlink="">
      <xdr:nvSpPr>
        <xdr:cNvPr id="624" name="円/楕円 623"/>
        <xdr:cNvSpPr/>
      </xdr:nvSpPr>
      <xdr:spPr>
        <a:xfrm>
          <a:off x="15430500" y="13087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152400</xdr:rowOff>
    </xdr:from>
    <xdr:ext cx="533400" cy="257175"/>
    <xdr:sp macro="" textlink="">
      <xdr:nvSpPr>
        <xdr:cNvPr id="625" name="テキスト ボックス 624"/>
        <xdr:cNvSpPr txBox="1"/>
      </xdr:nvSpPr>
      <xdr:spPr>
        <a:xfrm>
          <a:off x="15211425"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47625</xdr:rowOff>
    </xdr:from>
    <xdr:to>
      <xdr:col>21</xdr:col>
      <xdr:colOff>209550</xdr:colOff>
      <xdr:row>76</xdr:row>
      <xdr:rowOff>152400</xdr:rowOff>
    </xdr:to>
    <xdr:sp macro="" textlink="">
      <xdr:nvSpPr>
        <xdr:cNvPr id="626" name="円/楕円 625"/>
        <xdr:cNvSpPr/>
      </xdr:nvSpPr>
      <xdr:spPr>
        <a:xfrm>
          <a:off x="14544675" y="13077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142875</xdr:rowOff>
    </xdr:from>
    <xdr:ext cx="533400" cy="257175"/>
    <xdr:sp macro="" textlink="">
      <xdr:nvSpPr>
        <xdr:cNvPr id="627" name="テキスト ボックス 626"/>
        <xdr:cNvSpPr txBox="1"/>
      </xdr:nvSpPr>
      <xdr:spPr>
        <a:xfrm>
          <a:off x="14325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31,467</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19050</xdr:rowOff>
    </xdr:from>
    <xdr:to>
      <xdr:col>20</xdr:col>
      <xdr:colOff>9525</xdr:colOff>
      <xdr:row>76</xdr:row>
      <xdr:rowOff>114300</xdr:rowOff>
    </xdr:to>
    <xdr:sp macro="" textlink="">
      <xdr:nvSpPr>
        <xdr:cNvPr id="628" name="円/楕円 627"/>
        <xdr:cNvSpPr/>
      </xdr:nvSpPr>
      <xdr:spPr>
        <a:xfrm>
          <a:off x="13649325" y="1304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104775</xdr:rowOff>
    </xdr:from>
    <xdr:ext cx="533400" cy="257175"/>
    <xdr:sp macro="" textlink="">
      <xdr:nvSpPr>
        <xdr:cNvPr id="629" name="テキスト ボックス 628"/>
        <xdr:cNvSpPr txBox="1"/>
      </xdr:nvSpPr>
      <xdr:spPr>
        <a:xfrm>
          <a:off x="1343977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28575</xdr:rowOff>
    </xdr:from>
    <xdr:to>
      <xdr:col>18</xdr:col>
      <xdr:colOff>495300</xdr:colOff>
      <xdr:row>76</xdr:row>
      <xdr:rowOff>133350</xdr:rowOff>
    </xdr:to>
    <xdr:sp macro="" textlink="">
      <xdr:nvSpPr>
        <xdr:cNvPr id="630" name="円/楕円 629"/>
        <xdr:cNvSpPr/>
      </xdr:nvSpPr>
      <xdr:spPr>
        <a:xfrm>
          <a:off x="12763500" y="1305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123825</xdr:rowOff>
    </xdr:from>
    <xdr:ext cx="533400" cy="257175"/>
    <xdr:sp macro="" textlink="">
      <xdr:nvSpPr>
        <xdr:cNvPr id="631" name="テキスト ボックス 630"/>
        <xdr:cNvSpPr txBox="1"/>
      </xdr:nvSpPr>
      <xdr:spPr>
        <a:xfrm>
          <a:off x="12544425"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9525</xdr:rowOff>
    </xdr:from>
    <xdr:to>
      <xdr:col>23</xdr:col>
      <xdr:colOff>514350</xdr:colOff>
      <xdr:row>99</xdr:row>
      <xdr:rowOff>47625</xdr:rowOff>
    </xdr:to>
    <xdr:cxnSp macro="">
      <xdr:nvCxnSpPr>
        <xdr:cNvPr id="655" name="直線コネクタ 654"/>
        <xdr:cNvCxnSpPr/>
      </xdr:nvCxnSpPr>
      <xdr:spPr>
        <a:xfrm flipV="1">
          <a:off x="16316325" y="154400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14325" cy="257175"/>
    <xdr:sp macro="" textlink="">
      <xdr:nvSpPr>
        <xdr:cNvPr id="656" name="積立金最小値テキスト"/>
        <xdr:cNvSpPr txBox="1"/>
      </xdr:nvSpPr>
      <xdr:spPr>
        <a:xfrm>
          <a:off x="16373475" y="170211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47625</xdr:rowOff>
    </xdr:from>
    <xdr:to>
      <xdr:col>23</xdr:col>
      <xdr:colOff>609600</xdr:colOff>
      <xdr:row>99</xdr:row>
      <xdr:rowOff>47625</xdr:rowOff>
    </xdr:to>
    <xdr:cxnSp macro="">
      <xdr:nvCxnSpPr>
        <xdr:cNvPr id="657" name="直線コネクタ 656"/>
        <xdr:cNvCxnSpPr/>
      </xdr:nvCxnSpPr>
      <xdr:spPr>
        <a:xfrm>
          <a:off x="16230600"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123825</xdr:rowOff>
    </xdr:from>
    <xdr:ext cx="533400" cy="257175"/>
    <xdr:sp macro="" textlink="">
      <xdr:nvSpPr>
        <xdr:cNvPr id="658" name="積立金最大値テキスト"/>
        <xdr:cNvSpPr txBox="1"/>
      </xdr:nvSpPr>
      <xdr:spPr>
        <a:xfrm>
          <a:off x="16373475" y="15211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9525</xdr:rowOff>
    </xdr:from>
    <xdr:to>
      <xdr:col>23</xdr:col>
      <xdr:colOff>609600</xdr:colOff>
      <xdr:row>90</xdr:row>
      <xdr:rowOff>9525</xdr:rowOff>
    </xdr:to>
    <xdr:cxnSp macro="">
      <xdr:nvCxnSpPr>
        <xdr:cNvPr id="659" name="直線コネクタ 658"/>
        <xdr:cNvCxnSpPr/>
      </xdr:nvCxnSpPr>
      <xdr:spPr>
        <a:xfrm>
          <a:off x="16230600" y="15440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0</xdr:rowOff>
    </xdr:from>
    <xdr:to>
      <xdr:col>23</xdr:col>
      <xdr:colOff>514350</xdr:colOff>
      <xdr:row>98</xdr:row>
      <xdr:rowOff>19050</xdr:rowOff>
    </xdr:to>
    <xdr:cxnSp macro="">
      <xdr:nvCxnSpPr>
        <xdr:cNvPr id="660" name="直線コネクタ 659"/>
        <xdr:cNvCxnSpPr/>
      </xdr:nvCxnSpPr>
      <xdr:spPr>
        <a:xfrm>
          <a:off x="15478125" y="168021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114300</xdr:rowOff>
    </xdr:from>
    <xdr:ext cx="533400" cy="257175"/>
    <xdr:sp macro="" textlink="">
      <xdr:nvSpPr>
        <xdr:cNvPr id="661" name="積立金平均値テキスト"/>
        <xdr:cNvSpPr txBox="1"/>
      </xdr:nvSpPr>
      <xdr:spPr>
        <a:xfrm>
          <a:off x="163734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85725</xdr:rowOff>
    </xdr:from>
    <xdr:to>
      <xdr:col>23</xdr:col>
      <xdr:colOff>571500</xdr:colOff>
      <xdr:row>98</xdr:row>
      <xdr:rowOff>19050</xdr:rowOff>
    </xdr:to>
    <xdr:sp macro="" textlink="">
      <xdr:nvSpPr>
        <xdr:cNvPr id="662" name="フローチャート : 判断 661"/>
        <xdr:cNvSpPr/>
      </xdr:nvSpPr>
      <xdr:spPr>
        <a:xfrm>
          <a:off x="16268700" y="16716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95250</xdr:rowOff>
    </xdr:from>
    <xdr:to>
      <xdr:col>22</xdr:col>
      <xdr:colOff>361950</xdr:colOff>
      <xdr:row>98</xdr:row>
      <xdr:rowOff>0</xdr:rowOff>
    </xdr:to>
    <xdr:cxnSp macro="">
      <xdr:nvCxnSpPr>
        <xdr:cNvPr id="663" name="直線コネクタ 662"/>
        <xdr:cNvCxnSpPr/>
      </xdr:nvCxnSpPr>
      <xdr:spPr>
        <a:xfrm>
          <a:off x="14592300" y="167259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9525</xdr:rowOff>
    </xdr:from>
    <xdr:to>
      <xdr:col>22</xdr:col>
      <xdr:colOff>419100</xdr:colOff>
      <xdr:row>97</xdr:row>
      <xdr:rowOff>104775</xdr:rowOff>
    </xdr:to>
    <xdr:sp macro="" textlink="">
      <xdr:nvSpPr>
        <xdr:cNvPr id="664" name="フローチャート : 判断 663"/>
        <xdr:cNvSpPr/>
      </xdr:nvSpPr>
      <xdr:spPr>
        <a:xfrm>
          <a:off x="15430500"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123825</xdr:rowOff>
    </xdr:from>
    <xdr:ext cx="533400" cy="257175"/>
    <xdr:sp macro="" textlink="">
      <xdr:nvSpPr>
        <xdr:cNvPr id="665" name="テキスト ボックス 664"/>
        <xdr:cNvSpPr txBox="1"/>
      </xdr:nvSpPr>
      <xdr:spPr>
        <a:xfrm>
          <a:off x="15211425"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95250</xdr:rowOff>
    </xdr:from>
    <xdr:to>
      <xdr:col>21</xdr:col>
      <xdr:colOff>161925</xdr:colOff>
      <xdr:row>98</xdr:row>
      <xdr:rowOff>28575</xdr:rowOff>
    </xdr:to>
    <xdr:cxnSp macro="">
      <xdr:nvCxnSpPr>
        <xdr:cNvPr id="666" name="直線コネクタ 665"/>
        <xdr:cNvCxnSpPr/>
      </xdr:nvCxnSpPr>
      <xdr:spPr>
        <a:xfrm flipV="1">
          <a:off x="13706475" y="167259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133350</xdr:rowOff>
    </xdr:from>
    <xdr:to>
      <xdr:col>21</xdr:col>
      <xdr:colOff>209550</xdr:colOff>
      <xdr:row>97</xdr:row>
      <xdr:rowOff>57150</xdr:rowOff>
    </xdr:to>
    <xdr:sp macro="" textlink="">
      <xdr:nvSpPr>
        <xdr:cNvPr id="667" name="フローチャート : 判断 666"/>
        <xdr:cNvSpPr/>
      </xdr:nvSpPr>
      <xdr:spPr>
        <a:xfrm>
          <a:off x="14544675" y="16592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76200</xdr:rowOff>
    </xdr:from>
    <xdr:ext cx="533400" cy="257175"/>
    <xdr:sp macro="" textlink="">
      <xdr:nvSpPr>
        <xdr:cNvPr id="668" name="テキスト ボックス 667"/>
        <xdr:cNvSpPr txBox="1"/>
      </xdr:nvSpPr>
      <xdr:spPr>
        <a:xfrm>
          <a:off x="14325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152400</xdr:rowOff>
    </xdr:from>
    <xdr:to>
      <xdr:col>19</xdr:col>
      <xdr:colOff>647700</xdr:colOff>
      <xdr:row>98</xdr:row>
      <xdr:rowOff>28575</xdr:rowOff>
    </xdr:to>
    <xdr:cxnSp macro="">
      <xdr:nvCxnSpPr>
        <xdr:cNvPr id="669" name="直線コネクタ 668"/>
        <xdr:cNvCxnSpPr/>
      </xdr:nvCxnSpPr>
      <xdr:spPr>
        <a:xfrm>
          <a:off x="12811125" y="167830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171450</xdr:rowOff>
    </xdr:from>
    <xdr:to>
      <xdr:col>20</xdr:col>
      <xdr:colOff>9525</xdr:colOff>
      <xdr:row>96</xdr:row>
      <xdr:rowOff>95250</xdr:rowOff>
    </xdr:to>
    <xdr:sp macro="" textlink="">
      <xdr:nvSpPr>
        <xdr:cNvPr id="670" name="フローチャート : 判断 669"/>
        <xdr:cNvSpPr/>
      </xdr:nvSpPr>
      <xdr:spPr>
        <a:xfrm>
          <a:off x="13649325" y="16459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114300</xdr:rowOff>
    </xdr:from>
    <xdr:ext cx="533400" cy="257175"/>
    <xdr:sp macro="" textlink="">
      <xdr:nvSpPr>
        <xdr:cNvPr id="671" name="テキスト ボックス 670"/>
        <xdr:cNvSpPr txBox="1"/>
      </xdr:nvSpPr>
      <xdr:spPr>
        <a:xfrm>
          <a:off x="1343977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28575</xdr:rowOff>
    </xdr:from>
    <xdr:to>
      <xdr:col>18</xdr:col>
      <xdr:colOff>495300</xdr:colOff>
      <xdr:row>97</xdr:row>
      <xdr:rowOff>133350</xdr:rowOff>
    </xdr:to>
    <xdr:sp macro="" textlink="">
      <xdr:nvSpPr>
        <xdr:cNvPr id="672" name="フローチャート : 判断 671"/>
        <xdr:cNvSpPr/>
      </xdr:nvSpPr>
      <xdr:spPr>
        <a:xfrm>
          <a:off x="12763500" y="1665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95</xdr:row>
      <xdr:rowOff>152400</xdr:rowOff>
    </xdr:from>
    <xdr:ext cx="533400" cy="257175"/>
    <xdr:sp macro="" textlink="">
      <xdr:nvSpPr>
        <xdr:cNvPr id="673" name="テキスト ボックス 672"/>
        <xdr:cNvSpPr txBox="1"/>
      </xdr:nvSpPr>
      <xdr:spPr>
        <a:xfrm>
          <a:off x="1254442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142875</xdr:rowOff>
    </xdr:from>
    <xdr:to>
      <xdr:col>23</xdr:col>
      <xdr:colOff>571500</xdr:colOff>
      <xdr:row>98</xdr:row>
      <xdr:rowOff>76200</xdr:rowOff>
    </xdr:to>
    <xdr:sp macro="" textlink="">
      <xdr:nvSpPr>
        <xdr:cNvPr id="679" name="円/楕円 678"/>
        <xdr:cNvSpPr/>
      </xdr:nvSpPr>
      <xdr:spPr>
        <a:xfrm>
          <a:off x="16268700" y="1677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123825</xdr:rowOff>
    </xdr:from>
    <xdr:ext cx="533400" cy="257175"/>
    <xdr:sp macro="" textlink="">
      <xdr:nvSpPr>
        <xdr:cNvPr id="680" name="積立金該当値テキスト"/>
        <xdr:cNvSpPr txBox="1"/>
      </xdr:nvSpPr>
      <xdr:spPr>
        <a:xfrm>
          <a:off x="163734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123825</xdr:rowOff>
    </xdr:from>
    <xdr:to>
      <xdr:col>22</xdr:col>
      <xdr:colOff>419100</xdr:colOff>
      <xdr:row>98</xdr:row>
      <xdr:rowOff>47625</xdr:rowOff>
    </xdr:to>
    <xdr:sp macro="" textlink="">
      <xdr:nvSpPr>
        <xdr:cNvPr id="681" name="円/楕円 680"/>
        <xdr:cNvSpPr/>
      </xdr:nvSpPr>
      <xdr:spPr>
        <a:xfrm>
          <a:off x="15430500" y="1675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38100</xdr:rowOff>
    </xdr:from>
    <xdr:ext cx="533400" cy="257175"/>
    <xdr:sp macro="" textlink="">
      <xdr:nvSpPr>
        <xdr:cNvPr id="682" name="テキスト ボックス 681"/>
        <xdr:cNvSpPr txBox="1"/>
      </xdr:nvSpPr>
      <xdr:spPr>
        <a:xfrm>
          <a:off x="15211425"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11,304</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47625</xdr:rowOff>
    </xdr:from>
    <xdr:to>
      <xdr:col>21</xdr:col>
      <xdr:colOff>209550</xdr:colOff>
      <xdr:row>97</xdr:row>
      <xdr:rowOff>152400</xdr:rowOff>
    </xdr:to>
    <xdr:sp macro="" textlink="">
      <xdr:nvSpPr>
        <xdr:cNvPr id="683" name="円/楕円 682"/>
        <xdr:cNvSpPr/>
      </xdr:nvSpPr>
      <xdr:spPr>
        <a:xfrm>
          <a:off x="14544675"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142875</xdr:rowOff>
    </xdr:from>
    <xdr:ext cx="533400" cy="257175"/>
    <xdr:sp macro="" textlink="">
      <xdr:nvSpPr>
        <xdr:cNvPr id="684" name="テキスト ボックス 683"/>
        <xdr:cNvSpPr txBox="1"/>
      </xdr:nvSpPr>
      <xdr:spPr>
        <a:xfrm>
          <a:off x="1432560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15,117</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152400</xdr:rowOff>
    </xdr:from>
    <xdr:to>
      <xdr:col>20</xdr:col>
      <xdr:colOff>9525</xdr:colOff>
      <xdr:row>98</xdr:row>
      <xdr:rowOff>76200</xdr:rowOff>
    </xdr:to>
    <xdr:sp macro="" textlink="">
      <xdr:nvSpPr>
        <xdr:cNvPr id="685" name="円/楕円 684"/>
        <xdr:cNvSpPr/>
      </xdr:nvSpPr>
      <xdr:spPr>
        <a:xfrm>
          <a:off x="13649325" y="1678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98</xdr:row>
      <xdr:rowOff>66675</xdr:rowOff>
    </xdr:from>
    <xdr:ext cx="466725" cy="257175"/>
    <xdr:sp macro="" textlink="">
      <xdr:nvSpPr>
        <xdr:cNvPr id="686" name="テキスト ボックス 685"/>
        <xdr:cNvSpPr txBox="1"/>
      </xdr:nvSpPr>
      <xdr:spPr>
        <a:xfrm>
          <a:off x="13468350" y="1686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104775</xdr:rowOff>
    </xdr:from>
    <xdr:to>
      <xdr:col>18</xdr:col>
      <xdr:colOff>495300</xdr:colOff>
      <xdr:row>98</xdr:row>
      <xdr:rowOff>38100</xdr:rowOff>
    </xdr:to>
    <xdr:sp macro="" textlink="">
      <xdr:nvSpPr>
        <xdr:cNvPr id="687" name="円/楕円 686"/>
        <xdr:cNvSpPr/>
      </xdr:nvSpPr>
      <xdr:spPr>
        <a:xfrm>
          <a:off x="12763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28575</xdr:rowOff>
    </xdr:from>
    <xdr:ext cx="533400" cy="257175"/>
    <xdr:sp macro="" textlink="">
      <xdr:nvSpPr>
        <xdr:cNvPr id="688" name="テキスト ボックス 687"/>
        <xdr:cNvSpPr txBox="1"/>
      </xdr:nvSpPr>
      <xdr:spPr>
        <a:xfrm>
          <a:off x="125444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699" name="直線コネクタ 69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0" name="テキスト ボックス 69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1" name="直線コネクタ 70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02" name="テキスト ボックス 701"/>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3" name="直線コネクタ 70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04" name="テキスト ボックス 703"/>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5" name="直線コネクタ 70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06" name="テキスト ボックス 705"/>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7" name="直線コネクタ 70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08" name="テキスト ボックス 707"/>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9" name="直線コネクタ 70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0" name="テキスト ボックス 709"/>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1"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123825</xdr:rowOff>
    </xdr:from>
    <xdr:to>
      <xdr:col>32</xdr:col>
      <xdr:colOff>190500</xdr:colOff>
      <xdr:row>39</xdr:row>
      <xdr:rowOff>47625</xdr:rowOff>
    </xdr:to>
    <xdr:cxnSp macro="">
      <xdr:nvCxnSpPr>
        <xdr:cNvPr id="712" name="直線コネクタ 711"/>
        <xdr:cNvCxnSpPr/>
      </xdr:nvCxnSpPr>
      <xdr:spPr>
        <a:xfrm flipV="1">
          <a:off x="22155150" y="52673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3" name="投資及び出資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4" name="直線コネクタ 71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66675</xdr:rowOff>
    </xdr:from>
    <xdr:ext cx="533400" cy="257175"/>
    <xdr:sp macro="" textlink="">
      <xdr:nvSpPr>
        <xdr:cNvPr id="715" name="投資及び出資金最大値テキスト"/>
        <xdr:cNvSpPr txBox="1"/>
      </xdr:nvSpPr>
      <xdr:spPr>
        <a:xfrm>
          <a:off x="22212300" y="503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95250</xdr:colOff>
      <xdr:row>30</xdr:row>
      <xdr:rowOff>123825</xdr:rowOff>
    </xdr:from>
    <xdr:to>
      <xdr:col>32</xdr:col>
      <xdr:colOff>276225</xdr:colOff>
      <xdr:row>30</xdr:row>
      <xdr:rowOff>123825</xdr:rowOff>
    </xdr:to>
    <xdr:cxnSp macro="">
      <xdr:nvCxnSpPr>
        <xdr:cNvPr id="716" name="直線コネクタ 715"/>
        <xdr:cNvCxnSpPr/>
      </xdr:nvCxnSpPr>
      <xdr:spPr>
        <a:xfrm>
          <a:off x="22069425" y="526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xdr:rowOff>
    </xdr:from>
    <xdr:to>
      <xdr:col>32</xdr:col>
      <xdr:colOff>190500</xdr:colOff>
      <xdr:row>39</xdr:row>
      <xdr:rowOff>28575</xdr:rowOff>
    </xdr:to>
    <xdr:cxnSp macro="">
      <xdr:nvCxnSpPr>
        <xdr:cNvPr id="717" name="直線コネクタ 716"/>
        <xdr:cNvCxnSpPr/>
      </xdr:nvCxnSpPr>
      <xdr:spPr>
        <a:xfrm>
          <a:off x="21326475" y="66960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466725" cy="257175"/>
    <xdr:sp macro="" textlink="">
      <xdr:nvSpPr>
        <xdr:cNvPr id="718" name="投資及び出資金平均値テキスト"/>
        <xdr:cNvSpPr txBox="1"/>
      </xdr:nvSpPr>
      <xdr:spPr>
        <a:xfrm>
          <a:off x="2221230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19" name="フローチャート : 判断 718"/>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123825</xdr:rowOff>
    </xdr:from>
    <xdr:to>
      <xdr:col>31</xdr:col>
      <xdr:colOff>38100</xdr:colOff>
      <xdr:row>39</xdr:row>
      <xdr:rowOff>9525</xdr:rowOff>
    </xdr:to>
    <xdr:cxnSp macro="">
      <xdr:nvCxnSpPr>
        <xdr:cNvPr id="720" name="直線コネクタ 719"/>
        <xdr:cNvCxnSpPr/>
      </xdr:nvCxnSpPr>
      <xdr:spPr>
        <a:xfrm>
          <a:off x="20431125" y="66389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114300</xdr:rowOff>
    </xdr:from>
    <xdr:to>
      <xdr:col>31</xdr:col>
      <xdr:colOff>85725</xdr:colOff>
      <xdr:row>39</xdr:row>
      <xdr:rowOff>47625</xdr:rowOff>
    </xdr:to>
    <xdr:sp macro="" textlink="">
      <xdr:nvSpPr>
        <xdr:cNvPr id="721" name="フローチャート : 判断 720"/>
        <xdr:cNvSpPr/>
      </xdr:nvSpPr>
      <xdr:spPr>
        <a:xfrm>
          <a:off x="21269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66675</xdr:rowOff>
    </xdr:from>
    <xdr:ext cx="466725" cy="257175"/>
    <xdr:sp macro="" textlink="">
      <xdr:nvSpPr>
        <xdr:cNvPr id="722" name="テキスト ボックス 721"/>
        <xdr:cNvSpPr txBox="1"/>
      </xdr:nvSpPr>
      <xdr:spPr>
        <a:xfrm>
          <a:off x="21088350"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123825</xdr:rowOff>
    </xdr:from>
    <xdr:to>
      <xdr:col>29</xdr:col>
      <xdr:colOff>514350</xdr:colOff>
      <xdr:row>38</xdr:row>
      <xdr:rowOff>133350</xdr:rowOff>
    </xdr:to>
    <xdr:cxnSp macro="">
      <xdr:nvCxnSpPr>
        <xdr:cNvPr id="723" name="直線コネクタ 722"/>
        <xdr:cNvCxnSpPr/>
      </xdr:nvCxnSpPr>
      <xdr:spPr>
        <a:xfrm flipV="1">
          <a:off x="19545300" y="66389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28575</xdr:rowOff>
    </xdr:to>
    <xdr:sp macro="" textlink="">
      <xdr:nvSpPr>
        <xdr:cNvPr id="724" name="フローチャート : 判断 723"/>
        <xdr:cNvSpPr/>
      </xdr:nvSpPr>
      <xdr:spPr>
        <a:xfrm>
          <a:off x="20383500" y="661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39</xdr:row>
      <xdr:rowOff>19050</xdr:rowOff>
    </xdr:from>
    <xdr:ext cx="466725" cy="257175"/>
    <xdr:sp macro="" textlink="">
      <xdr:nvSpPr>
        <xdr:cNvPr id="725" name="テキスト ボックス 724"/>
        <xdr:cNvSpPr txBox="1"/>
      </xdr:nvSpPr>
      <xdr:spPr>
        <a:xfrm>
          <a:off x="20202525" y="670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114300</xdr:rowOff>
    </xdr:from>
    <xdr:to>
      <xdr:col>28</xdr:col>
      <xdr:colOff>314325</xdr:colOff>
      <xdr:row>38</xdr:row>
      <xdr:rowOff>133350</xdr:rowOff>
    </xdr:to>
    <xdr:cxnSp macro="">
      <xdr:nvCxnSpPr>
        <xdr:cNvPr id="726" name="直線コネクタ 725"/>
        <xdr:cNvCxnSpPr/>
      </xdr:nvCxnSpPr>
      <xdr:spPr>
        <a:xfrm>
          <a:off x="18659475" y="66294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7" name="フローチャート : 判断 726"/>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39</xdr:row>
      <xdr:rowOff>28575</xdr:rowOff>
    </xdr:from>
    <xdr:ext cx="466725" cy="257175"/>
    <xdr:sp macro="" textlink="">
      <xdr:nvSpPr>
        <xdr:cNvPr id="728" name="テキスト ボックス 727"/>
        <xdr:cNvSpPr txBox="1"/>
      </xdr:nvSpPr>
      <xdr:spPr>
        <a:xfrm>
          <a:off x="19307175" y="671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38100</xdr:rowOff>
    </xdr:to>
    <xdr:sp macro="" textlink="">
      <xdr:nvSpPr>
        <xdr:cNvPr id="729" name="フローチャート : 判断 728"/>
        <xdr:cNvSpPr/>
      </xdr:nvSpPr>
      <xdr:spPr>
        <a:xfrm>
          <a:off x="18602325" y="6629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39</xdr:row>
      <xdr:rowOff>28575</xdr:rowOff>
    </xdr:from>
    <xdr:ext cx="466725" cy="257175"/>
    <xdr:sp macro="" textlink="">
      <xdr:nvSpPr>
        <xdr:cNvPr id="730" name="テキスト ボックス 729"/>
        <xdr:cNvSpPr txBox="1"/>
      </xdr:nvSpPr>
      <xdr:spPr>
        <a:xfrm>
          <a:off x="18421350" y="671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1" name="テキスト ボックス 73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2" name="テキスト ボックス 73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3" name="テキスト ボックス 73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4" name="テキスト ボックス 73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5" name="テキスト ボックス 73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142875</xdr:rowOff>
    </xdr:from>
    <xdr:to>
      <xdr:col>32</xdr:col>
      <xdr:colOff>238125</xdr:colOff>
      <xdr:row>39</xdr:row>
      <xdr:rowOff>76200</xdr:rowOff>
    </xdr:to>
    <xdr:sp macro="" textlink="">
      <xdr:nvSpPr>
        <xdr:cNvPr id="736" name="円/楕円 735"/>
        <xdr:cNvSpPr/>
      </xdr:nvSpPr>
      <xdr:spPr>
        <a:xfrm>
          <a:off x="22107525" y="6657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66675</xdr:rowOff>
    </xdr:from>
    <xdr:ext cx="381000" cy="257175"/>
    <xdr:sp macro="" textlink="">
      <xdr:nvSpPr>
        <xdr:cNvPr id="737" name="投資及び出資金該当値テキスト"/>
        <xdr:cNvSpPr txBox="1"/>
      </xdr:nvSpPr>
      <xdr:spPr>
        <a:xfrm>
          <a:off x="22212300"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133350</xdr:rowOff>
    </xdr:from>
    <xdr:to>
      <xdr:col>31</xdr:col>
      <xdr:colOff>85725</xdr:colOff>
      <xdr:row>39</xdr:row>
      <xdr:rowOff>66675</xdr:rowOff>
    </xdr:to>
    <xdr:sp macro="" textlink="">
      <xdr:nvSpPr>
        <xdr:cNvPr id="738" name="円/楕円 737"/>
        <xdr:cNvSpPr/>
      </xdr:nvSpPr>
      <xdr:spPr>
        <a:xfrm>
          <a:off x="212693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57150</xdr:rowOff>
    </xdr:from>
    <xdr:ext cx="381000" cy="257175"/>
    <xdr:sp macro="" textlink="">
      <xdr:nvSpPr>
        <xdr:cNvPr id="739" name="テキスト ボックス 738"/>
        <xdr:cNvSpPr txBox="1"/>
      </xdr:nvSpPr>
      <xdr:spPr>
        <a:xfrm>
          <a:off x="21135975" y="67437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66675</xdr:rowOff>
    </xdr:from>
    <xdr:to>
      <xdr:col>29</xdr:col>
      <xdr:colOff>571500</xdr:colOff>
      <xdr:row>38</xdr:row>
      <xdr:rowOff>171450</xdr:rowOff>
    </xdr:to>
    <xdr:sp macro="" textlink="">
      <xdr:nvSpPr>
        <xdr:cNvPr id="740" name="円/楕円 739"/>
        <xdr:cNvSpPr/>
      </xdr:nvSpPr>
      <xdr:spPr>
        <a:xfrm>
          <a:off x="20383500"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19050</xdr:rowOff>
    </xdr:from>
    <xdr:ext cx="466725" cy="257175"/>
    <xdr:sp macro="" textlink="">
      <xdr:nvSpPr>
        <xdr:cNvPr id="741" name="テキスト ボックス 740"/>
        <xdr:cNvSpPr txBox="1"/>
      </xdr:nvSpPr>
      <xdr:spPr>
        <a:xfrm>
          <a:off x="2020252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76200</xdr:rowOff>
    </xdr:from>
    <xdr:to>
      <xdr:col>28</xdr:col>
      <xdr:colOff>361950</xdr:colOff>
      <xdr:row>39</xdr:row>
      <xdr:rowOff>9525</xdr:rowOff>
    </xdr:to>
    <xdr:sp macro="" textlink="">
      <xdr:nvSpPr>
        <xdr:cNvPr id="742" name="円/楕円 741"/>
        <xdr:cNvSpPr/>
      </xdr:nvSpPr>
      <xdr:spPr>
        <a:xfrm>
          <a:off x="19497675" y="659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28575</xdr:rowOff>
    </xdr:from>
    <xdr:ext cx="466725" cy="257175"/>
    <xdr:sp macro="" textlink="">
      <xdr:nvSpPr>
        <xdr:cNvPr id="743" name="テキスト ボックス 742"/>
        <xdr:cNvSpPr txBox="1"/>
      </xdr:nvSpPr>
      <xdr:spPr>
        <a:xfrm>
          <a:off x="1930717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66675</xdr:rowOff>
    </xdr:from>
    <xdr:to>
      <xdr:col>27</xdr:col>
      <xdr:colOff>161925</xdr:colOff>
      <xdr:row>38</xdr:row>
      <xdr:rowOff>171450</xdr:rowOff>
    </xdr:to>
    <xdr:sp macro="" textlink="">
      <xdr:nvSpPr>
        <xdr:cNvPr id="744" name="円/楕円 743"/>
        <xdr:cNvSpPr/>
      </xdr:nvSpPr>
      <xdr:spPr>
        <a:xfrm>
          <a:off x="18602325"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19050</xdr:rowOff>
    </xdr:from>
    <xdr:ext cx="466725" cy="257175"/>
    <xdr:sp macro="" textlink="">
      <xdr:nvSpPr>
        <xdr:cNvPr id="745" name="テキスト ボックス 744"/>
        <xdr:cNvSpPr txBox="1"/>
      </xdr:nvSpPr>
      <xdr:spPr>
        <a:xfrm>
          <a:off x="184213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6" name="正方形/長方形 74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7" name="正方形/長方形 74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8" name="正方形/長方形 74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9" name="正方形/長方形 74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0" name="正方形/長方形 74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1" name="正方形/長方形 75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2" name="正方形/長方形 75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3" name="正方形/長方形 75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4" name="テキスト ボックス 75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5" name="直線コネクタ 75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6" name="直線コネクタ 755"/>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7" name="テキスト ボックス 756"/>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8" name="直線コネクタ 757"/>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9" name="テキスト ボックス 758"/>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0" name="直線コネクタ 759"/>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1" name="テキスト ボックス 760"/>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2" name="直線コネクタ 761"/>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3" name="テキスト ボックス 762"/>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51</xdr:row>
      <xdr:rowOff>123825</xdr:rowOff>
    </xdr:from>
    <xdr:to>
      <xdr:col>32</xdr:col>
      <xdr:colOff>190500</xdr:colOff>
      <xdr:row>58</xdr:row>
      <xdr:rowOff>142875</xdr:rowOff>
    </xdr:to>
    <xdr:cxnSp macro="">
      <xdr:nvCxnSpPr>
        <xdr:cNvPr id="767" name="直線コネクタ 766"/>
        <xdr:cNvCxnSpPr/>
      </xdr:nvCxnSpPr>
      <xdr:spPr>
        <a:xfrm flipV="1">
          <a:off x="22155150" y="8867775"/>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8"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9" name="直線コネクタ 768"/>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66675</xdr:rowOff>
    </xdr:from>
    <xdr:ext cx="533400" cy="257175"/>
    <xdr:sp macro="" textlink="">
      <xdr:nvSpPr>
        <xdr:cNvPr id="770" name="貸付金最大値テキスト"/>
        <xdr:cNvSpPr txBox="1"/>
      </xdr:nvSpPr>
      <xdr:spPr>
        <a:xfrm>
          <a:off x="22212300" y="863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95250</xdr:colOff>
      <xdr:row>51</xdr:row>
      <xdr:rowOff>123825</xdr:rowOff>
    </xdr:from>
    <xdr:to>
      <xdr:col>32</xdr:col>
      <xdr:colOff>276225</xdr:colOff>
      <xdr:row>51</xdr:row>
      <xdr:rowOff>123825</xdr:rowOff>
    </xdr:to>
    <xdr:cxnSp macro="">
      <xdr:nvCxnSpPr>
        <xdr:cNvPr id="771" name="直線コネクタ 770"/>
        <xdr:cNvCxnSpPr/>
      </xdr:nvCxnSpPr>
      <xdr:spPr>
        <a:xfrm>
          <a:off x="22069425" y="8867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142875</xdr:rowOff>
    </xdr:from>
    <xdr:to>
      <xdr:col>32</xdr:col>
      <xdr:colOff>190500</xdr:colOff>
      <xdr:row>58</xdr:row>
      <xdr:rowOff>142875</xdr:rowOff>
    </xdr:to>
    <xdr:cxnSp macro="">
      <xdr:nvCxnSpPr>
        <xdr:cNvPr id="772" name="直線コネクタ 771"/>
        <xdr:cNvCxnSpPr/>
      </xdr:nvCxnSpPr>
      <xdr:spPr>
        <a:xfrm>
          <a:off x="21326475" y="10086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133350</xdr:rowOff>
    </xdr:from>
    <xdr:ext cx="466725" cy="257175"/>
    <xdr:sp macro="" textlink="">
      <xdr:nvSpPr>
        <xdr:cNvPr id="773" name="貸付金平均値テキスト"/>
        <xdr:cNvSpPr txBox="1"/>
      </xdr:nvSpPr>
      <xdr:spPr>
        <a:xfrm>
          <a:off x="22212300" y="973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114300</xdr:rowOff>
    </xdr:from>
    <xdr:to>
      <xdr:col>32</xdr:col>
      <xdr:colOff>238125</xdr:colOff>
      <xdr:row>58</xdr:row>
      <xdr:rowOff>38100</xdr:rowOff>
    </xdr:to>
    <xdr:sp macro="" textlink="">
      <xdr:nvSpPr>
        <xdr:cNvPr id="774" name="フローチャート : 判断 773"/>
        <xdr:cNvSpPr/>
      </xdr:nvSpPr>
      <xdr:spPr>
        <a:xfrm>
          <a:off x="2210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142875</xdr:rowOff>
    </xdr:from>
    <xdr:to>
      <xdr:col>31</xdr:col>
      <xdr:colOff>38100</xdr:colOff>
      <xdr:row>58</xdr:row>
      <xdr:rowOff>142875</xdr:rowOff>
    </xdr:to>
    <xdr:cxnSp macro="">
      <xdr:nvCxnSpPr>
        <xdr:cNvPr id="775" name="直線コネクタ 774"/>
        <xdr:cNvCxnSpPr/>
      </xdr:nvCxnSpPr>
      <xdr:spPr>
        <a:xfrm>
          <a:off x="20431125" y="10086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152400</xdr:rowOff>
    </xdr:from>
    <xdr:to>
      <xdr:col>31</xdr:col>
      <xdr:colOff>85725</xdr:colOff>
      <xdr:row>58</xdr:row>
      <xdr:rowOff>85725</xdr:rowOff>
    </xdr:to>
    <xdr:sp macro="" textlink="">
      <xdr:nvSpPr>
        <xdr:cNvPr id="776" name="フローチャート : 判断 775"/>
        <xdr:cNvSpPr/>
      </xdr:nvSpPr>
      <xdr:spPr>
        <a:xfrm>
          <a:off x="21269325" y="992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104775</xdr:rowOff>
    </xdr:from>
    <xdr:ext cx="466725" cy="257175"/>
    <xdr:sp macro="" textlink="">
      <xdr:nvSpPr>
        <xdr:cNvPr id="777" name="テキスト ボックス 776"/>
        <xdr:cNvSpPr txBox="1"/>
      </xdr:nvSpPr>
      <xdr:spPr>
        <a:xfrm>
          <a:off x="21088350" y="970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133350</xdr:rowOff>
    </xdr:from>
    <xdr:to>
      <xdr:col>29</xdr:col>
      <xdr:colOff>514350</xdr:colOff>
      <xdr:row>58</xdr:row>
      <xdr:rowOff>142875</xdr:rowOff>
    </xdr:to>
    <xdr:cxnSp macro="">
      <xdr:nvCxnSpPr>
        <xdr:cNvPr id="778" name="直線コネクタ 777"/>
        <xdr:cNvCxnSpPr/>
      </xdr:nvCxnSpPr>
      <xdr:spPr>
        <a:xfrm>
          <a:off x="19545300" y="10077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114300</xdr:rowOff>
    </xdr:from>
    <xdr:to>
      <xdr:col>29</xdr:col>
      <xdr:colOff>571500</xdr:colOff>
      <xdr:row>58</xdr:row>
      <xdr:rowOff>47625</xdr:rowOff>
    </xdr:to>
    <xdr:sp macro="" textlink="">
      <xdr:nvSpPr>
        <xdr:cNvPr id="779" name="フローチャート : 判断 778"/>
        <xdr:cNvSpPr/>
      </xdr:nvSpPr>
      <xdr:spPr>
        <a:xfrm>
          <a:off x="20383500"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57150</xdr:rowOff>
    </xdr:from>
    <xdr:ext cx="466725" cy="257175"/>
    <xdr:sp macro="" textlink="">
      <xdr:nvSpPr>
        <xdr:cNvPr id="780" name="テキスト ボックス 779"/>
        <xdr:cNvSpPr txBox="1"/>
      </xdr:nvSpPr>
      <xdr:spPr>
        <a:xfrm>
          <a:off x="20202525" y="965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47625</xdr:rowOff>
    </xdr:from>
    <xdr:to>
      <xdr:col>28</xdr:col>
      <xdr:colOff>314325</xdr:colOff>
      <xdr:row>58</xdr:row>
      <xdr:rowOff>133350</xdr:rowOff>
    </xdr:to>
    <xdr:cxnSp macro="">
      <xdr:nvCxnSpPr>
        <xdr:cNvPr id="781" name="直線コネクタ 780"/>
        <xdr:cNvCxnSpPr/>
      </xdr:nvCxnSpPr>
      <xdr:spPr>
        <a:xfrm>
          <a:off x="18659475" y="99917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114300</xdr:rowOff>
    </xdr:from>
    <xdr:to>
      <xdr:col>28</xdr:col>
      <xdr:colOff>361950</xdr:colOff>
      <xdr:row>58</xdr:row>
      <xdr:rowOff>47625</xdr:rowOff>
    </xdr:to>
    <xdr:sp macro="" textlink="">
      <xdr:nvSpPr>
        <xdr:cNvPr id="782" name="フローチャート : 判断 781"/>
        <xdr:cNvSpPr/>
      </xdr:nvSpPr>
      <xdr:spPr>
        <a:xfrm>
          <a:off x="19497675"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66675</xdr:rowOff>
    </xdr:from>
    <xdr:ext cx="466725" cy="257175"/>
    <xdr:sp macro="" textlink="">
      <xdr:nvSpPr>
        <xdr:cNvPr id="783" name="テキスト ボックス 782"/>
        <xdr:cNvSpPr txBox="1"/>
      </xdr:nvSpPr>
      <xdr:spPr>
        <a:xfrm>
          <a:off x="19307175" y="966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104775</xdr:rowOff>
    </xdr:from>
    <xdr:to>
      <xdr:col>27</xdr:col>
      <xdr:colOff>161925</xdr:colOff>
      <xdr:row>58</xdr:row>
      <xdr:rowOff>28575</xdr:rowOff>
    </xdr:to>
    <xdr:sp macro="" textlink="">
      <xdr:nvSpPr>
        <xdr:cNvPr id="784" name="フローチャート : 判断 783"/>
        <xdr:cNvSpPr/>
      </xdr:nvSpPr>
      <xdr:spPr>
        <a:xfrm>
          <a:off x="18602325" y="9877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47625</xdr:rowOff>
    </xdr:from>
    <xdr:ext cx="466725" cy="257175"/>
    <xdr:sp macro="" textlink="">
      <xdr:nvSpPr>
        <xdr:cNvPr id="785" name="テキスト ボックス 784"/>
        <xdr:cNvSpPr txBox="1"/>
      </xdr:nvSpPr>
      <xdr:spPr>
        <a:xfrm>
          <a:off x="18421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6" name="テキスト ボックス 785"/>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0" name="テキスト ボックス 789"/>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85725</xdr:rowOff>
    </xdr:from>
    <xdr:to>
      <xdr:col>32</xdr:col>
      <xdr:colOff>238125</xdr:colOff>
      <xdr:row>59</xdr:row>
      <xdr:rowOff>19050</xdr:rowOff>
    </xdr:to>
    <xdr:sp macro="" textlink="">
      <xdr:nvSpPr>
        <xdr:cNvPr id="791" name="円/楕円 790"/>
        <xdr:cNvSpPr/>
      </xdr:nvSpPr>
      <xdr:spPr>
        <a:xfrm>
          <a:off x="221075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0</xdr:rowOff>
    </xdr:from>
    <xdr:ext cx="314325" cy="257175"/>
    <xdr:sp macro="" textlink="">
      <xdr:nvSpPr>
        <xdr:cNvPr id="792" name="貸付金該当値テキスト"/>
        <xdr:cNvSpPr txBox="1"/>
      </xdr:nvSpPr>
      <xdr:spPr>
        <a:xfrm>
          <a:off x="22212300" y="99441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85725</xdr:rowOff>
    </xdr:from>
    <xdr:to>
      <xdr:col>31</xdr:col>
      <xdr:colOff>85725</xdr:colOff>
      <xdr:row>59</xdr:row>
      <xdr:rowOff>19050</xdr:rowOff>
    </xdr:to>
    <xdr:sp macro="" textlink="">
      <xdr:nvSpPr>
        <xdr:cNvPr id="793" name="円/楕円 792"/>
        <xdr:cNvSpPr/>
      </xdr:nvSpPr>
      <xdr:spPr>
        <a:xfrm>
          <a:off x="21269325"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9525</xdr:rowOff>
    </xdr:from>
    <xdr:ext cx="314325" cy="257175"/>
    <xdr:sp macro="" textlink="">
      <xdr:nvSpPr>
        <xdr:cNvPr id="794" name="テキスト ボックス 793"/>
        <xdr:cNvSpPr txBox="1"/>
      </xdr:nvSpPr>
      <xdr:spPr>
        <a:xfrm>
          <a:off x="21164550"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85725</xdr:rowOff>
    </xdr:from>
    <xdr:to>
      <xdr:col>29</xdr:col>
      <xdr:colOff>571500</xdr:colOff>
      <xdr:row>59</xdr:row>
      <xdr:rowOff>19050</xdr:rowOff>
    </xdr:to>
    <xdr:sp macro="" textlink="">
      <xdr:nvSpPr>
        <xdr:cNvPr id="795" name="円/楕円 794"/>
        <xdr:cNvSpPr/>
      </xdr:nvSpPr>
      <xdr:spPr>
        <a:xfrm>
          <a:off x="20383500" y="1002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59</xdr:row>
      <xdr:rowOff>9525</xdr:rowOff>
    </xdr:from>
    <xdr:ext cx="314325" cy="257175"/>
    <xdr:sp macro="" textlink="">
      <xdr:nvSpPr>
        <xdr:cNvPr id="796" name="テキスト ボックス 795"/>
        <xdr:cNvSpPr txBox="1"/>
      </xdr:nvSpPr>
      <xdr:spPr>
        <a:xfrm>
          <a:off x="20278725" y="10125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85725</xdr:rowOff>
    </xdr:from>
    <xdr:to>
      <xdr:col>28</xdr:col>
      <xdr:colOff>361950</xdr:colOff>
      <xdr:row>59</xdr:row>
      <xdr:rowOff>19050</xdr:rowOff>
    </xdr:to>
    <xdr:sp macro="" textlink="">
      <xdr:nvSpPr>
        <xdr:cNvPr id="797" name="円/楕円 796"/>
        <xdr:cNvSpPr/>
      </xdr:nvSpPr>
      <xdr:spPr>
        <a:xfrm>
          <a:off x="19497675" y="1002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9525</xdr:rowOff>
    </xdr:from>
    <xdr:ext cx="381000" cy="257175"/>
    <xdr:sp macro="" textlink="">
      <xdr:nvSpPr>
        <xdr:cNvPr id="798" name="テキスト ボックス 797"/>
        <xdr:cNvSpPr txBox="1"/>
      </xdr:nvSpPr>
      <xdr:spPr>
        <a:xfrm>
          <a:off x="19354800"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27</xdr:col>
      <xdr:colOff>57150</xdr:colOff>
      <xdr:row>57</xdr:row>
      <xdr:rowOff>171450</xdr:rowOff>
    </xdr:from>
    <xdr:to>
      <xdr:col>27</xdr:col>
      <xdr:colOff>161925</xdr:colOff>
      <xdr:row>58</xdr:row>
      <xdr:rowOff>95250</xdr:rowOff>
    </xdr:to>
    <xdr:sp macro="" textlink="">
      <xdr:nvSpPr>
        <xdr:cNvPr id="799" name="円/楕円 798"/>
        <xdr:cNvSpPr/>
      </xdr:nvSpPr>
      <xdr:spPr>
        <a:xfrm>
          <a:off x="18602325" y="9944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58</xdr:row>
      <xdr:rowOff>85725</xdr:rowOff>
    </xdr:from>
    <xdr:ext cx="466725" cy="257175"/>
    <xdr:sp macro="" textlink="">
      <xdr:nvSpPr>
        <xdr:cNvPr id="800" name="テキスト ボックス 799"/>
        <xdr:cNvSpPr txBox="1"/>
      </xdr:nvSpPr>
      <xdr:spPr>
        <a:xfrm>
          <a:off x="18421350" y="1002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6" name="正方形/長方形 805"/>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7" name="正方形/長方形 806"/>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142875</xdr:rowOff>
    </xdr:from>
    <xdr:to>
      <xdr:col>33</xdr:col>
      <xdr:colOff>314325</xdr:colOff>
      <xdr:row>78</xdr:row>
      <xdr:rowOff>142875</xdr:rowOff>
    </xdr:to>
    <xdr:cxnSp macro="">
      <xdr:nvCxnSpPr>
        <xdr:cNvPr id="812" name="直線コネクタ 811"/>
        <xdr:cNvCxnSpPr/>
      </xdr:nvCxnSpPr>
      <xdr:spPr>
        <a:xfrm>
          <a:off x="18288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77</xdr:row>
      <xdr:rowOff>171450</xdr:rowOff>
    </xdr:from>
    <xdr:ext cx="533400" cy="257175"/>
    <xdr:sp macro="" textlink="">
      <xdr:nvSpPr>
        <xdr:cNvPr id="813" name="テキスト ボックス 812"/>
        <xdr:cNvSpPr txBox="1"/>
      </xdr:nvSpPr>
      <xdr:spPr>
        <a:xfrm>
          <a:off x="17754600"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28575</xdr:rowOff>
    </xdr:from>
    <xdr:to>
      <xdr:col>33</xdr:col>
      <xdr:colOff>314325</xdr:colOff>
      <xdr:row>76</xdr:row>
      <xdr:rowOff>28575</xdr:rowOff>
    </xdr:to>
    <xdr:cxnSp macro="">
      <xdr:nvCxnSpPr>
        <xdr:cNvPr id="814" name="直線コネクタ 813"/>
        <xdr:cNvCxnSpPr/>
      </xdr:nvCxnSpPr>
      <xdr:spPr>
        <a:xfrm>
          <a:off x="18288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75</xdr:row>
      <xdr:rowOff>57150</xdr:rowOff>
    </xdr:from>
    <xdr:ext cx="533400" cy="257175"/>
    <xdr:sp macro="" textlink="">
      <xdr:nvSpPr>
        <xdr:cNvPr id="815" name="テキスト ボックス 814"/>
        <xdr:cNvSpPr txBox="1"/>
      </xdr:nvSpPr>
      <xdr:spPr>
        <a:xfrm>
          <a:off x="17754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85725</xdr:rowOff>
    </xdr:from>
    <xdr:to>
      <xdr:col>33</xdr:col>
      <xdr:colOff>314325</xdr:colOff>
      <xdr:row>73</xdr:row>
      <xdr:rowOff>85725</xdr:rowOff>
    </xdr:to>
    <xdr:cxnSp macro="">
      <xdr:nvCxnSpPr>
        <xdr:cNvPr id="816" name="直線コネクタ 815"/>
        <xdr:cNvCxnSpPr/>
      </xdr:nvCxnSpPr>
      <xdr:spPr>
        <a:xfrm>
          <a:off x="18288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72</xdr:row>
      <xdr:rowOff>114300</xdr:rowOff>
    </xdr:from>
    <xdr:ext cx="533400" cy="257175"/>
    <xdr:sp macro="" textlink="">
      <xdr:nvSpPr>
        <xdr:cNvPr id="817" name="テキスト ボックス 816"/>
        <xdr:cNvSpPr txBox="1"/>
      </xdr:nvSpPr>
      <xdr:spPr>
        <a:xfrm>
          <a:off x="17754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142875</xdr:rowOff>
    </xdr:from>
    <xdr:to>
      <xdr:col>33</xdr:col>
      <xdr:colOff>314325</xdr:colOff>
      <xdr:row>70</xdr:row>
      <xdr:rowOff>142875</xdr:rowOff>
    </xdr:to>
    <xdr:cxnSp macro="">
      <xdr:nvCxnSpPr>
        <xdr:cNvPr id="818" name="直線コネクタ 817"/>
        <xdr:cNvCxnSpPr/>
      </xdr:nvCxnSpPr>
      <xdr:spPr>
        <a:xfrm>
          <a:off x="18288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171450</xdr:rowOff>
    </xdr:from>
    <xdr:ext cx="533400" cy="257175"/>
    <xdr:sp macro="" textlink="">
      <xdr:nvSpPr>
        <xdr:cNvPr id="819" name="テキスト ボックス 818"/>
        <xdr:cNvSpPr txBox="1"/>
      </xdr:nvSpPr>
      <xdr:spPr>
        <a:xfrm>
          <a:off x="17754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0" name="直線コネクタ 819"/>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1" name="テキスト ボックス 820"/>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2"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38100</xdr:rowOff>
    </xdr:from>
    <xdr:to>
      <xdr:col>32</xdr:col>
      <xdr:colOff>190500</xdr:colOff>
      <xdr:row>79</xdr:row>
      <xdr:rowOff>47625</xdr:rowOff>
    </xdr:to>
    <xdr:cxnSp macro="">
      <xdr:nvCxnSpPr>
        <xdr:cNvPr id="823" name="直線コネクタ 822"/>
        <xdr:cNvCxnSpPr/>
      </xdr:nvCxnSpPr>
      <xdr:spPr>
        <a:xfrm flipV="1">
          <a:off x="22155150" y="12039600"/>
          <a:ext cx="9525"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47625</xdr:rowOff>
    </xdr:from>
    <xdr:ext cx="533400" cy="257175"/>
    <xdr:sp macro="" textlink="">
      <xdr:nvSpPr>
        <xdr:cNvPr id="824" name="繰出金最小値テキスト"/>
        <xdr:cNvSpPr txBox="1"/>
      </xdr:nvSpPr>
      <xdr:spPr>
        <a:xfrm>
          <a:off x="22212300" y="1359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95250</xdr:colOff>
      <xdr:row>79</xdr:row>
      <xdr:rowOff>47625</xdr:rowOff>
    </xdr:from>
    <xdr:to>
      <xdr:col>32</xdr:col>
      <xdr:colOff>276225</xdr:colOff>
      <xdr:row>79</xdr:row>
      <xdr:rowOff>47625</xdr:rowOff>
    </xdr:to>
    <xdr:cxnSp macro="">
      <xdr:nvCxnSpPr>
        <xdr:cNvPr id="825" name="直線コネクタ 824"/>
        <xdr:cNvCxnSpPr/>
      </xdr:nvCxnSpPr>
      <xdr:spPr>
        <a:xfrm>
          <a:off x="22069425"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152400</xdr:rowOff>
    </xdr:from>
    <xdr:ext cx="533400" cy="257175"/>
    <xdr:sp macro="" textlink="">
      <xdr:nvSpPr>
        <xdr:cNvPr id="826" name="繰出金最大値テキスト"/>
        <xdr:cNvSpPr txBox="1"/>
      </xdr:nvSpPr>
      <xdr:spPr>
        <a:xfrm>
          <a:off x="222123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95250</xdr:colOff>
      <xdr:row>70</xdr:row>
      <xdr:rowOff>38100</xdr:rowOff>
    </xdr:from>
    <xdr:to>
      <xdr:col>32</xdr:col>
      <xdr:colOff>276225</xdr:colOff>
      <xdr:row>70</xdr:row>
      <xdr:rowOff>38100</xdr:rowOff>
    </xdr:to>
    <xdr:cxnSp macro="">
      <xdr:nvCxnSpPr>
        <xdr:cNvPr id="827" name="直線コネクタ 826"/>
        <xdr:cNvCxnSpPr/>
      </xdr:nvCxnSpPr>
      <xdr:spPr>
        <a:xfrm>
          <a:off x="22069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77</xdr:row>
      <xdr:rowOff>19050</xdr:rowOff>
    </xdr:from>
    <xdr:to>
      <xdr:col>32</xdr:col>
      <xdr:colOff>190500</xdr:colOff>
      <xdr:row>77</xdr:row>
      <xdr:rowOff>57150</xdr:rowOff>
    </xdr:to>
    <xdr:cxnSp macro="">
      <xdr:nvCxnSpPr>
        <xdr:cNvPr id="828" name="直線コネクタ 827"/>
        <xdr:cNvCxnSpPr/>
      </xdr:nvCxnSpPr>
      <xdr:spPr>
        <a:xfrm flipV="1">
          <a:off x="21326475" y="132207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133350</xdr:rowOff>
    </xdr:from>
    <xdr:ext cx="533400" cy="257175"/>
    <xdr:sp macro="" textlink="">
      <xdr:nvSpPr>
        <xdr:cNvPr id="829" name="繰出金平均値テキスト"/>
        <xdr:cNvSpPr txBox="1"/>
      </xdr:nvSpPr>
      <xdr:spPr>
        <a:xfrm>
          <a:off x="222123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104775</xdr:rowOff>
    </xdr:from>
    <xdr:to>
      <xdr:col>32</xdr:col>
      <xdr:colOff>238125</xdr:colOff>
      <xdr:row>76</xdr:row>
      <xdr:rowOff>38100</xdr:rowOff>
    </xdr:to>
    <xdr:sp macro="" textlink="">
      <xdr:nvSpPr>
        <xdr:cNvPr id="830" name="フローチャート : 判断 829"/>
        <xdr:cNvSpPr/>
      </xdr:nvSpPr>
      <xdr:spPr>
        <a:xfrm>
          <a:off x="22107525"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57150</xdr:rowOff>
    </xdr:from>
    <xdr:to>
      <xdr:col>31</xdr:col>
      <xdr:colOff>38100</xdr:colOff>
      <xdr:row>77</xdr:row>
      <xdr:rowOff>66675</xdr:rowOff>
    </xdr:to>
    <xdr:cxnSp macro="">
      <xdr:nvCxnSpPr>
        <xdr:cNvPr id="831" name="直線コネクタ 830"/>
        <xdr:cNvCxnSpPr/>
      </xdr:nvCxnSpPr>
      <xdr:spPr>
        <a:xfrm flipV="1">
          <a:off x="20431125" y="132588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85725</xdr:rowOff>
    </xdr:from>
    <xdr:to>
      <xdr:col>31</xdr:col>
      <xdr:colOff>85725</xdr:colOff>
      <xdr:row>76</xdr:row>
      <xdr:rowOff>9525</xdr:rowOff>
    </xdr:to>
    <xdr:sp macro="" textlink="">
      <xdr:nvSpPr>
        <xdr:cNvPr id="832" name="フローチャート : 判断 831"/>
        <xdr:cNvSpPr/>
      </xdr:nvSpPr>
      <xdr:spPr>
        <a:xfrm>
          <a:off x="21269325"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28575</xdr:rowOff>
    </xdr:from>
    <xdr:ext cx="533400" cy="257175"/>
    <xdr:sp macro="" textlink="">
      <xdr:nvSpPr>
        <xdr:cNvPr id="833" name="テキスト ボックス 832"/>
        <xdr:cNvSpPr txBox="1"/>
      </xdr:nvSpPr>
      <xdr:spPr>
        <a:xfrm>
          <a:off x="21059775" y="1271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66675</xdr:rowOff>
    </xdr:from>
    <xdr:to>
      <xdr:col>29</xdr:col>
      <xdr:colOff>514350</xdr:colOff>
      <xdr:row>77</xdr:row>
      <xdr:rowOff>95250</xdr:rowOff>
    </xdr:to>
    <xdr:cxnSp macro="">
      <xdr:nvCxnSpPr>
        <xdr:cNvPr id="834" name="直線コネクタ 833"/>
        <xdr:cNvCxnSpPr/>
      </xdr:nvCxnSpPr>
      <xdr:spPr>
        <a:xfrm flipV="1">
          <a:off x="19545300" y="132683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114300</xdr:rowOff>
    </xdr:from>
    <xdr:to>
      <xdr:col>29</xdr:col>
      <xdr:colOff>571500</xdr:colOff>
      <xdr:row>76</xdr:row>
      <xdr:rowOff>47625</xdr:rowOff>
    </xdr:to>
    <xdr:sp macro="" textlink="">
      <xdr:nvSpPr>
        <xdr:cNvPr id="835" name="フローチャート : 判断 834"/>
        <xdr:cNvSpPr/>
      </xdr:nvSpPr>
      <xdr:spPr>
        <a:xfrm>
          <a:off x="2038350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66675</xdr:rowOff>
    </xdr:from>
    <xdr:ext cx="533400" cy="257175"/>
    <xdr:sp macro="" textlink="">
      <xdr:nvSpPr>
        <xdr:cNvPr id="836" name="テキスト ボックス 835"/>
        <xdr:cNvSpPr txBox="1"/>
      </xdr:nvSpPr>
      <xdr:spPr>
        <a:xfrm>
          <a:off x="2016442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95250</xdr:rowOff>
    </xdr:from>
    <xdr:to>
      <xdr:col>28</xdr:col>
      <xdr:colOff>314325</xdr:colOff>
      <xdr:row>78</xdr:row>
      <xdr:rowOff>57150</xdr:rowOff>
    </xdr:to>
    <xdr:cxnSp macro="">
      <xdr:nvCxnSpPr>
        <xdr:cNvPr id="837" name="直線コネクタ 836"/>
        <xdr:cNvCxnSpPr/>
      </xdr:nvCxnSpPr>
      <xdr:spPr>
        <a:xfrm flipV="1">
          <a:off x="18659475" y="13296900"/>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75</xdr:row>
      <xdr:rowOff>123825</xdr:rowOff>
    </xdr:from>
    <xdr:to>
      <xdr:col>28</xdr:col>
      <xdr:colOff>361950</xdr:colOff>
      <xdr:row>76</xdr:row>
      <xdr:rowOff>57150</xdr:rowOff>
    </xdr:to>
    <xdr:sp macro="" textlink="">
      <xdr:nvSpPr>
        <xdr:cNvPr id="838" name="フローチャート : 判断 837"/>
        <xdr:cNvSpPr/>
      </xdr:nvSpPr>
      <xdr:spPr>
        <a:xfrm>
          <a:off x="19497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76200</xdr:rowOff>
    </xdr:from>
    <xdr:ext cx="533400" cy="257175"/>
    <xdr:sp macro="" textlink="">
      <xdr:nvSpPr>
        <xdr:cNvPr id="839" name="テキスト ボックス 838"/>
        <xdr:cNvSpPr txBox="1"/>
      </xdr:nvSpPr>
      <xdr:spPr>
        <a:xfrm>
          <a:off x="192786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57150</xdr:colOff>
      <xdr:row>75</xdr:row>
      <xdr:rowOff>123825</xdr:rowOff>
    </xdr:from>
    <xdr:to>
      <xdr:col>27</xdr:col>
      <xdr:colOff>161925</xdr:colOff>
      <xdr:row>76</xdr:row>
      <xdr:rowOff>57150</xdr:rowOff>
    </xdr:to>
    <xdr:sp macro="" textlink="">
      <xdr:nvSpPr>
        <xdr:cNvPr id="840" name="フローチャート : 判断 839"/>
        <xdr:cNvSpPr/>
      </xdr:nvSpPr>
      <xdr:spPr>
        <a:xfrm>
          <a:off x="186023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76200</xdr:rowOff>
    </xdr:from>
    <xdr:ext cx="533400" cy="257175"/>
    <xdr:sp macro="" textlink="">
      <xdr:nvSpPr>
        <xdr:cNvPr id="841" name="テキスト ボックス 840"/>
        <xdr:cNvSpPr txBox="1"/>
      </xdr:nvSpPr>
      <xdr:spPr>
        <a:xfrm>
          <a:off x="183927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2" name="テキスト ボックス 841"/>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3" name="テキスト ボックス 842"/>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4" name="テキスト ボックス 843"/>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5" name="テキスト ボックス 844"/>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6" name="テキスト ボックス 845"/>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76</xdr:row>
      <xdr:rowOff>133350</xdr:rowOff>
    </xdr:from>
    <xdr:to>
      <xdr:col>32</xdr:col>
      <xdr:colOff>238125</xdr:colOff>
      <xdr:row>77</xdr:row>
      <xdr:rowOff>66675</xdr:rowOff>
    </xdr:to>
    <xdr:sp macro="" textlink="">
      <xdr:nvSpPr>
        <xdr:cNvPr id="847" name="円/楕円 846"/>
        <xdr:cNvSpPr/>
      </xdr:nvSpPr>
      <xdr:spPr>
        <a:xfrm>
          <a:off x="221075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114300</xdr:rowOff>
    </xdr:from>
    <xdr:ext cx="533400" cy="257175"/>
    <xdr:sp macro="" textlink="">
      <xdr:nvSpPr>
        <xdr:cNvPr id="848" name="繰出金該当値テキスト"/>
        <xdr:cNvSpPr txBox="1"/>
      </xdr:nvSpPr>
      <xdr:spPr>
        <a:xfrm>
          <a:off x="22212300"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32,954</a:t>
          </a:r>
          <a:endParaRPr kumimoji="1" lang="ja-JP" altLang="en-US" sz="1000" b="1">
            <a:solidFill>
              <a:srgbClr val="FF0000"/>
            </a:solidFill>
            <a:latin typeface="ＭＳ Ｐゴシック"/>
          </a:endParaRPr>
        </a:p>
      </xdr:txBody>
    </xdr:sp>
    <xdr:clientData/>
  </xdr:oneCellAnchor>
  <xdr:twoCellAnchor>
    <xdr:from>
      <xdr:col>30</xdr:col>
      <xdr:colOff>666750</xdr:colOff>
      <xdr:row>77</xdr:row>
      <xdr:rowOff>0</xdr:rowOff>
    </xdr:from>
    <xdr:to>
      <xdr:col>31</xdr:col>
      <xdr:colOff>85725</xdr:colOff>
      <xdr:row>77</xdr:row>
      <xdr:rowOff>104775</xdr:rowOff>
    </xdr:to>
    <xdr:sp macro="" textlink="">
      <xdr:nvSpPr>
        <xdr:cNvPr id="849" name="円/楕円 848"/>
        <xdr:cNvSpPr/>
      </xdr:nvSpPr>
      <xdr:spPr>
        <a:xfrm>
          <a:off x="2126932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95250</xdr:rowOff>
    </xdr:from>
    <xdr:ext cx="533400" cy="257175"/>
    <xdr:sp macro="" textlink="">
      <xdr:nvSpPr>
        <xdr:cNvPr id="850" name="テキスト ボックス 849"/>
        <xdr:cNvSpPr txBox="1"/>
      </xdr:nvSpPr>
      <xdr:spPr>
        <a:xfrm>
          <a:off x="210597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19050</xdr:rowOff>
    </xdr:from>
    <xdr:to>
      <xdr:col>29</xdr:col>
      <xdr:colOff>571500</xdr:colOff>
      <xdr:row>77</xdr:row>
      <xdr:rowOff>123825</xdr:rowOff>
    </xdr:to>
    <xdr:sp macro="" textlink="">
      <xdr:nvSpPr>
        <xdr:cNvPr id="851" name="円/楕円 850"/>
        <xdr:cNvSpPr/>
      </xdr:nvSpPr>
      <xdr:spPr>
        <a:xfrm>
          <a:off x="20383500"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77</xdr:row>
      <xdr:rowOff>114300</xdr:rowOff>
    </xdr:from>
    <xdr:ext cx="533400" cy="257175"/>
    <xdr:sp macro="" textlink="">
      <xdr:nvSpPr>
        <xdr:cNvPr id="852" name="テキスト ボックス 851"/>
        <xdr:cNvSpPr txBox="1"/>
      </xdr:nvSpPr>
      <xdr:spPr>
        <a:xfrm>
          <a:off x="20164425" y="1331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30,553</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47625</xdr:rowOff>
    </xdr:from>
    <xdr:to>
      <xdr:col>28</xdr:col>
      <xdr:colOff>361950</xdr:colOff>
      <xdr:row>77</xdr:row>
      <xdr:rowOff>142875</xdr:rowOff>
    </xdr:to>
    <xdr:sp macro="" textlink="">
      <xdr:nvSpPr>
        <xdr:cNvPr id="853" name="円/楕円 852"/>
        <xdr:cNvSpPr/>
      </xdr:nvSpPr>
      <xdr:spPr>
        <a:xfrm>
          <a:off x="19497675" y="13249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133350</xdr:rowOff>
    </xdr:from>
    <xdr:ext cx="533400" cy="257175"/>
    <xdr:sp macro="" textlink="">
      <xdr:nvSpPr>
        <xdr:cNvPr id="854" name="テキスト ボックス 853"/>
        <xdr:cNvSpPr txBox="1"/>
      </xdr:nvSpPr>
      <xdr:spPr>
        <a:xfrm>
          <a:off x="19278600"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29,440</a:t>
          </a:r>
          <a:endParaRPr kumimoji="1" lang="ja-JP" altLang="en-US" sz="1000" b="1">
            <a:solidFill>
              <a:srgbClr val="FF0000"/>
            </a:solidFill>
            <a:latin typeface="ＭＳ Ｐゴシック"/>
          </a:endParaRPr>
        </a:p>
      </xdr:txBody>
    </xdr:sp>
    <xdr:clientData/>
  </xdr:oneCellAnchor>
  <xdr:twoCellAnchor>
    <xdr:from>
      <xdr:col>27</xdr:col>
      <xdr:colOff>57150</xdr:colOff>
      <xdr:row>78</xdr:row>
      <xdr:rowOff>9525</xdr:rowOff>
    </xdr:from>
    <xdr:to>
      <xdr:col>27</xdr:col>
      <xdr:colOff>161925</xdr:colOff>
      <xdr:row>78</xdr:row>
      <xdr:rowOff>104775</xdr:rowOff>
    </xdr:to>
    <xdr:sp macro="" textlink="">
      <xdr:nvSpPr>
        <xdr:cNvPr id="855" name="円/楕円 854"/>
        <xdr:cNvSpPr/>
      </xdr:nvSpPr>
      <xdr:spPr>
        <a:xfrm>
          <a:off x="186023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95250</xdr:rowOff>
    </xdr:from>
    <xdr:ext cx="533400" cy="257175"/>
    <xdr:sp macro="" textlink="">
      <xdr:nvSpPr>
        <xdr:cNvPr id="856" name="テキスト ボックス 855"/>
        <xdr:cNvSpPr txBox="1"/>
      </xdr:nvSpPr>
      <xdr:spPr>
        <a:xfrm>
          <a:off x="18392775"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7" name="正方形/長方形 856"/>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8" name="正方形/長方形 857"/>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9" name="正方形/長方形 858"/>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0" name="正方形/長方形 859"/>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1" name="正方形/長方形 860"/>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2" name="正方形/長方形 861"/>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3" name="正方形/長方形 862"/>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4" name="正方形/長方形 863"/>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5" name="テキスト ボックス 864"/>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6" name="直線コネクタ 865"/>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95250</xdr:rowOff>
    </xdr:from>
    <xdr:to>
      <xdr:col>33</xdr:col>
      <xdr:colOff>314325</xdr:colOff>
      <xdr:row>99</xdr:row>
      <xdr:rowOff>95250</xdr:rowOff>
    </xdr:to>
    <xdr:cxnSp macro="">
      <xdr:nvCxnSpPr>
        <xdr:cNvPr id="867" name="直線コネクタ 866"/>
        <xdr:cNvCxnSpPr/>
      </xdr:nvCxnSpPr>
      <xdr:spPr>
        <a:xfrm>
          <a:off x="18288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123825</xdr:rowOff>
    </xdr:from>
    <xdr:ext cx="247650" cy="257175"/>
    <xdr:sp macro="" textlink="">
      <xdr:nvSpPr>
        <xdr:cNvPr id="868" name="テキスト ボックス 867"/>
        <xdr:cNvSpPr txBox="1"/>
      </xdr:nvSpPr>
      <xdr:spPr>
        <a:xfrm>
          <a:off x="18040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114300</xdr:rowOff>
    </xdr:from>
    <xdr:to>
      <xdr:col>33</xdr:col>
      <xdr:colOff>314325</xdr:colOff>
      <xdr:row>97</xdr:row>
      <xdr:rowOff>114300</xdr:rowOff>
    </xdr:to>
    <xdr:cxnSp macro="">
      <xdr:nvCxnSpPr>
        <xdr:cNvPr id="869" name="直線コネクタ 868"/>
        <xdr:cNvCxnSpPr/>
      </xdr:nvCxnSpPr>
      <xdr:spPr>
        <a:xfrm>
          <a:off x="18288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96</xdr:row>
      <xdr:rowOff>142875</xdr:rowOff>
    </xdr:from>
    <xdr:ext cx="247650" cy="257175"/>
    <xdr:sp macro="" textlink="">
      <xdr:nvSpPr>
        <xdr:cNvPr id="870" name="テキスト ボックス 869"/>
        <xdr:cNvSpPr txBox="1"/>
      </xdr:nvSpPr>
      <xdr:spPr>
        <a:xfrm>
          <a:off x="18040350" y="16602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133350</xdr:rowOff>
    </xdr:from>
    <xdr:to>
      <xdr:col>33</xdr:col>
      <xdr:colOff>314325</xdr:colOff>
      <xdr:row>95</xdr:row>
      <xdr:rowOff>133350</xdr:rowOff>
    </xdr:to>
    <xdr:cxnSp macro="">
      <xdr:nvCxnSpPr>
        <xdr:cNvPr id="871" name="直線コネクタ 870"/>
        <xdr:cNvCxnSpPr/>
      </xdr:nvCxnSpPr>
      <xdr:spPr>
        <a:xfrm>
          <a:off x="18288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94</xdr:row>
      <xdr:rowOff>161925</xdr:rowOff>
    </xdr:from>
    <xdr:ext cx="247650" cy="257175"/>
    <xdr:sp macro="" textlink="">
      <xdr:nvSpPr>
        <xdr:cNvPr id="872" name="テキスト ボックス 871"/>
        <xdr:cNvSpPr txBox="1"/>
      </xdr:nvSpPr>
      <xdr:spPr>
        <a:xfrm>
          <a:off x="18040350" y="16278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152400</xdr:rowOff>
    </xdr:from>
    <xdr:to>
      <xdr:col>33</xdr:col>
      <xdr:colOff>314325</xdr:colOff>
      <xdr:row>93</xdr:row>
      <xdr:rowOff>152400</xdr:rowOff>
    </xdr:to>
    <xdr:cxnSp macro="">
      <xdr:nvCxnSpPr>
        <xdr:cNvPr id="873" name="直線コネクタ 872"/>
        <xdr:cNvCxnSpPr/>
      </xdr:nvCxnSpPr>
      <xdr:spPr>
        <a:xfrm>
          <a:off x="18288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9525</xdr:rowOff>
    </xdr:from>
    <xdr:ext cx="247650" cy="257175"/>
    <xdr:sp macro="" textlink="">
      <xdr:nvSpPr>
        <xdr:cNvPr id="874" name="テキスト ボックス 873"/>
        <xdr:cNvSpPr txBox="1"/>
      </xdr:nvSpPr>
      <xdr:spPr>
        <a:xfrm>
          <a:off x="1804035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161925</xdr:rowOff>
    </xdr:from>
    <xdr:to>
      <xdr:col>33</xdr:col>
      <xdr:colOff>314325</xdr:colOff>
      <xdr:row>91</xdr:row>
      <xdr:rowOff>161925</xdr:rowOff>
    </xdr:to>
    <xdr:cxnSp macro="">
      <xdr:nvCxnSpPr>
        <xdr:cNvPr id="875" name="直線コネクタ 874"/>
        <xdr:cNvCxnSpPr/>
      </xdr:nvCxnSpPr>
      <xdr:spPr>
        <a:xfrm>
          <a:off x="18288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19050</xdr:rowOff>
    </xdr:from>
    <xdr:ext cx="314325" cy="257175"/>
    <xdr:sp macro="" textlink="">
      <xdr:nvSpPr>
        <xdr:cNvPr id="876" name="テキスト ボックス 875"/>
        <xdr:cNvSpPr txBox="1"/>
      </xdr:nvSpPr>
      <xdr:spPr>
        <a:xfrm>
          <a:off x="17973675" y="15621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9525</xdr:rowOff>
    </xdr:from>
    <xdr:to>
      <xdr:col>33</xdr:col>
      <xdr:colOff>314325</xdr:colOff>
      <xdr:row>90</xdr:row>
      <xdr:rowOff>9525</xdr:rowOff>
    </xdr:to>
    <xdr:cxnSp macro="">
      <xdr:nvCxnSpPr>
        <xdr:cNvPr id="877" name="直線コネクタ 876"/>
        <xdr:cNvCxnSpPr/>
      </xdr:nvCxnSpPr>
      <xdr:spPr>
        <a:xfrm>
          <a:off x="18288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38100</xdr:rowOff>
    </xdr:from>
    <xdr:ext cx="314325" cy="257175"/>
    <xdr:sp macro="" textlink="">
      <xdr:nvSpPr>
        <xdr:cNvPr id="878" name="テキスト ボックス 877"/>
        <xdr:cNvSpPr txBox="1"/>
      </xdr:nvSpPr>
      <xdr:spPr>
        <a:xfrm>
          <a:off x="17973675" y="15297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9" name="直線コネクタ 878"/>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0" name="テキスト ボックス 879"/>
        <xdr:cNvSpPr txBox="1"/>
      </xdr:nvSpPr>
      <xdr:spPr>
        <a:xfrm>
          <a:off x="1797367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1"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95250</xdr:rowOff>
    </xdr:from>
    <xdr:to>
      <xdr:col>32</xdr:col>
      <xdr:colOff>190500</xdr:colOff>
      <xdr:row>99</xdr:row>
      <xdr:rowOff>95250</xdr:rowOff>
    </xdr:to>
    <xdr:cxnSp macro="">
      <xdr:nvCxnSpPr>
        <xdr:cNvPr id="882" name="直線コネクタ 881"/>
        <xdr:cNvCxnSpPr/>
      </xdr:nvCxnSpPr>
      <xdr:spPr>
        <a:xfrm>
          <a:off x="22155150" y="17068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142875</xdr:rowOff>
    </xdr:from>
    <xdr:ext cx="247650" cy="257175"/>
    <xdr:sp macro="" textlink="">
      <xdr:nvSpPr>
        <xdr:cNvPr id="883" name="前年度繰上充用金最小値テキスト"/>
        <xdr:cNvSpPr txBox="1"/>
      </xdr:nvSpPr>
      <xdr:spPr>
        <a:xfrm>
          <a:off x="22212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4" name="直線コネクタ 883"/>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142875</xdr:rowOff>
    </xdr:from>
    <xdr:ext cx="247650" cy="257175"/>
    <xdr:sp macro="" textlink="">
      <xdr:nvSpPr>
        <xdr:cNvPr id="885" name="前年度繰上充用金最大値テキスト"/>
        <xdr:cNvSpPr txBox="1"/>
      </xdr:nvSpPr>
      <xdr:spPr>
        <a:xfrm>
          <a:off x="22212300" y="16773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95250</xdr:rowOff>
    </xdr:from>
    <xdr:to>
      <xdr:col>32</xdr:col>
      <xdr:colOff>276225</xdr:colOff>
      <xdr:row>99</xdr:row>
      <xdr:rowOff>95250</xdr:rowOff>
    </xdr:to>
    <xdr:cxnSp macro="">
      <xdr:nvCxnSpPr>
        <xdr:cNvPr id="886" name="直線コネクタ 885"/>
        <xdr:cNvCxnSpPr/>
      </xdr:nvCxnSpPr>
      <xdr:spPr>
        <a:xfrm>
          <a:off x="22069425" y="1706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95250</xdr:rowOff>
    </xdr:from>
    <xdr:to>
      <xdr:col>32</xdr:col>
      <xdr:colOff>190500</xdr:colOff>
      <xdr:row>99</xdr:row>
      <xdr:rowOff>95250</xdr:rowOff>
    </xdr:to>
    <xdr:cxnSp macro="">
      <xdr:nvCxnSpPr>
        <xdr:cNvPr id="887" name="直線コネクタ 886"/>
        <xdr:cNvCxnSpPr/>
      </xdr:nvCxnSpPr>
      <xdr:spPr>
        <a:xfrm>
          <a:off x="21326475" y="17068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28575</xdr:rowOff>
    </xdr:from>
    <xdr:ext cx="247650" cy="257175"/>
    <xdr:sp macro="" textlink="">
      <xdr:nvSpPr>
        <xdr:cNvPr id="888" name="前年度繰上充用金平均値テキスト"/>
        <xdr:cNvSpPr txBox="1"/>
      </xdr:nvSpPr>
      <xdr:spPr>
        <a:xfrm>
          <a:off x="22212300" y="17002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889" name="フローチャート : 判断 888"/>
        <xdr:cNvSpPr/>
      </xdr:nvSpPr>
      <xdr:spPr>
        <a:xfrm>
          <a:off x="221075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95250</xdr:rowOff>
    </xdr:from>
    <xdr:to>
      <xdr:col>31</xdr:col>
      <xdr:colOff>38100</xdr:colOff>
      <xdr:row>99</xdr:row>
      <xdr:rowOff>95250</xdr:rowOff>
    </xdr:to>
    <xdr:cxnSp macro="">
      <xdr:nvCxnSpPr>
        <xdr:cNvPr id="890" name="直線コネクタ 889"/>
        <xdr:cNvCxnSpPr/>
      </xdr:nvCxnSpPr>
      <xdr:spPr>
        <a:xfrm>
          <a:off x="20431125" y="17068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99</xdr:row>
      <xdr:rowOff>47625</xdr:rowOff>
    </xdr:from>
    <xdr:to>
      <xdr:col>31</xdr:col>
      <xdr:colOff>85725</xdr:colOff>
      <xdr:row>99</xdr:row>
      <xdr:rowOff>152400</xdr:rowOff>
    </xdr:to>
    <xdr:sp macro="" textlink="">
      <xdr:nvSpPr>
        <xdr:cNvPr id="891" name="フローチャート : 判断 890"/>
        <xdr:cNvSpPr/>
      </xdr:nvSpPr>
      <xdr:spPr>
        <a:xfrm>
          <a:off x="21269325"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142875</xdr:rowOff>
    </xdr:from>
    <xdr:ext cx="247650" cy="257175"/>
    <xdr:sp macro="" textlink="">
      <xdr:nvSpPr>
        <xdr:cNvPr id="892" name="テキスト ボックス 891"/>
        <xdr:cNvSpPr txBox="1"/>
      </xdr:nvSpPr>
      <xdr:spPr>
        <a:xfrm>
          <a:off x="21202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95250</xdr:rowOff>
    </xdr:from>
    <xdr:to>
      <xdr:col>29</xdr:col>
      <xdr:colOff>514350</xdr:colOff>
      <xdr:row>99</xdr:row>
      <xdr:rowOff>95250</xdr:rowOff>
    </xdr:to>
    <xdr:cxnSp macro="">
      <xdr:nvCxnSpPr>
        <xdr:cNvPr id="893" name="直線コネクタ 892"/>
        <xdr:cNvCxnSpPr/>
      </xdr:nvCxnSpPr>
      <xdr:spPr>
        <a:xfrm>
          <a:off x="19545300"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47625</xdr:rowOff>
    </xdr:from>
    <xdr:to>
      <xdr:col>29</xdr:col>
      <xdr:colOff>571500</xdr:colOff>
      <xdr:row>99</xdr:row>
      <xdr:rowOff>152400</xdr:rowOff>
    </xdr:to>
    <xdr:sp macro="" textlink="">
      <xdr:nvSpPr>
        <xdr:cNvPr id="894" name="フローチャート : 判断 893"/>
        <xdr:cNvSpPr/>
      </xdr:nvSpPr>
      <xdr:spPr>
        <a:xfrm>
          <a:off x="20383500" y="1702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142875</xdr:rowOff>
    </xdr:from>
    <xdr:ext cx="247650" cy="257175"/>
    <xdr:sp macro="" textlink="">
      <xdr:nvSpPr>
        <xdr:cNvPr id="895" name="テキスト ボックス 894"/>
        <xdr:cNvSpPr txBox="1"/>
      </xdr:nvSpPr>
      <xdr:spPr>
        <a:xfrm>
          <a:off x="2030730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95250</xdr:rowOff>
    </xdr:from>
    <xdr:to>
      <xdr:col>28</xdr:col>
      <xdr:colOff>314325</xdr:colOff>
      <xdr:row>99</xdr:row>
      <xdr:rowOff>95250</xdr:rowOff>
    </xdr:to>
    <xdr:cxnSp macro="">
      <xdr:nvCxnSpPr>
        <xdr:cNvPr id="896" name="直線コネクタ 895"/>
        <xdr:cNvCxnSpPr/>
      </xdr:nvCxnSpPr>
      <xdr:spPr>
        <a:xfrm>
          <a:off x="18659475" y="1706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99</xdr:row>
      <xdr:rowOff>47625</xdr:rowOff>
    </xdr:from>
    <xdr:to>
      <xdr:col>28</xdr:col>
      <xdr:colOff>361950</xdr:colOff>
      <xdr:row>99</xdr:row>
      <xdr:rowOff>152400</xdr:rowOff>
    </xdr:to>
    <xdr:sp macro="" textlink="">
      <xdr:nvSpPr>
        <xdr:cNvPr id="897" name="フローチャート : 判断 896"/>
        <xdr:cNvSpPr/>
      </xdr:nvSpPr>
      <xdr:spPr>
        <a:xfrm>
          <a:off x="19497675" y="1702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142875</xdr:rowOff>
    </xdr:from>
    <xdr:ext cx="247650" cy="257175"/>
    <xdr:sp macro="" textlink="">
      <xdr:nvSpPr>
        <xdr:cNvPr id="898" name="テキスト ボックス 897"/>
        <xdr:cNvSpPr txBox="1"/>
      </xdr:nvSpPr>
      <xdr:spPr>
        <a:xfrm>
          <a:off x="19421475"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66675</xdr:rowOff>
    </xdr:from>
    <xdr:to>
      <xdr:col>27</xdr:col>
      <xdr:colOff>161925</xdr:colOff>
      <xdr:row>90</xdr:row>
      <xdr:rowOff>171450</xdr:rowOff>
    </xdr:to>
    <xdr:sp macro="" textlink="">
      <xdr:nvSpPr>
        <xdr:cNvPr id="899" name="フローチャート : 判断 898"/>
        <xdr:cNvSpPr/>
      </xdr:nvSpPr>
      <xdr:spPr>
        <a:xfrm>
          <a:off x="18602325" y="15497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89</xdr:row>
      <xdr:rowOff>9525</xdr:rowOff>
    </xdr:from>
    <xdr:ext cx="314325" cy="257175"/>
    <xdr:sp macro="" textlink="">
      <xdr:nvSpPr>
        <xdr:cNvPr id="900" name="テキスト ボックス 899"/>
        <xdr:cNvSpPr txBox="1"/>
      </xdr:nvSpPr>
      <xdr:spPr>
        <a:xfrm>
          <a:off x="18497550" y="15268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901" name="テキスト ボックス 900"/>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2" name="テキスト ボックス 901"/>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3" name="テキスト ボックス 902"/>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4" name="テキスト ボックス 903"/>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905" name="テキスト ボックス 904"/>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99</xdr:row>
      <xdr:rowOff>47625</xdr:rowOff>
    </xdr:from>
    <xdr:to>
      <xdr:col>32</xdr:col>
      <xdr:colOff>238125</xdr:colOff>
      <xdr:row>99</xdr:row>
      <xdr:rowOff>152400</xdr:rowOff>
    </xdr:to>
    <xdr:sp macro="" textlink="">
      <xdr:nvSpPr>
        <xdr:cNvPr id="906" name="円/楕円 905"/>
        <xdr:cNvSpPr/>
      </xdr:nvSpPr>
      <xdr:spPr>
        <a:xfrm>
          <a:off x="221075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85725</xdr:rowOff>
    </xdr:from>
    <xdr:ext cx="247650" cy="257175"/>
    <xdr:sp macro="" textlink="">
      <xdr:nvSpPr>
        <xdr:cNvPr id="907" name="前年度繰上充用金該当値テキスト"/>
        <xdr:cNvSpPr txBox="1"/>
      </xdr:nvSpPr>
      <xdr:spPr>
        <a:xfrm>
          <a:off x="22212300" y="16887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99</xdr:row>
      <xdr:rowOff>47625</xdr:rowOff>
    </xdr:from>
    <xdr:to>
      <xdr:col>31</xdr:col>
      <xdr:colOff>85725</xdr:colOff>
      <xdr:row>99</xdr:row>
      <xdr:rowOff>152400</xdr:rowOff>
    </xdr:to>
    <xdr:sp macro="" textlink="">
      <xdr:nvSpPr>
        <xdr:cNvPr id="908" name="円/楕円 907"/>
        <xdr:cNvSpPr/>
      </xdr:nvSpPr>
      <xdr:spPr>
        <a:xfrm>
          <a:off x="21269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161925</xdr:rowOff>
    </xdr:from>
    <xdr:ext cx="247650" cy="257175"/>
    <xdr:sp macro="" textlink="">
      <xdr:nvSpPr>
        <xdr:cNvPr id="909" name="テキスト ボックス 908"/>
        <xdr:cNvSpPr txBox="1"/>
      </xdr:nvSpPr>
      <xdr:spPr>
        <a:xfrm>
          <a:off x="2120265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47625</xdr:rowOff>
    </xdr:from>
    <xdr:to>
      <xdr:col>29</xdr:col>
      <xdr:colOff>571500</xdr:colOff>
      <xdr:row>99</xdr:row>
      <xdr:rowOff>152400</xdr:rowOff>
    </xdr:to>
    <xdr:sp macro="" textlink="">
      <xdr:nvSpPr>
        <xdr:cNvPr id="910" name="円/楕円 909"/>
        <xdr:cNvSpPr/>
      </xdr:nvSpPr>
      <xdr:spPr>
        <a:xfrm>
          <a:off x="20383500"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161925</xdr:rowOff>
    </xdr:from>
    <xdr:ext cx="247650" cy="257175"/>
    <xdr:sp macro="" textlink="">
      <xdr:nvSpPr>
        <xdr:cNvPr id="911" name="テキスト ボックス 910"/>
        <xdr:cNvSpPr txBox="1"/>
      </xdr:nvSpPr>
      <xdr:spPr>
        <a:xfrm>
          <a:off x="20307300"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99</xdr:row>
      <xdr:rowOff>47625</xdr:rowOff>
    </xdr:from>
    <xdr:to>
      <xdr:col>28</xdr:col>
      <xdr:colOff>361950</xdr:colOff>
      <xdr:row>99</xdr:row>
      <xdr:rowOff>152400</xdr:rowOff>
    </xdr:to>
    <xdr:sp macro="" textlink="">
      <xdr:nvSpPr>
        <xdr:cNvPr id="912" name="円/楕円 911"/>
        <xdr:cNvSpPr/>
      </xdr:nvSpPr>
      <xdr:spPr>
        <a:xfrm>
          <a:off x="19497675" y="1702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97</xdr:row>
      <xdr:rowOff>161925</xdr:rowOff>
    </xdr:from>
    <xdr:ext cx="247650" cy="257175"/>
    <xdr:sp macro="" textlink="">
      <xdr:nvSpPr>
        <xdr:cNvPr id="913" name="テキスト ボックス 912"/>
        <xdr:cNvSpPr txBox="1"/>
      </xdr:nvSpPr>
      <xdr:spPr>
        <a:xfrm>
          <a:off x="19421475" y="16792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99</xdr:row>
      <xdr:rowOff>47625</xdr:rowOff>
    </xdr:from>
    <xdr:to>
      <xdr:col>27</xdr:col>
      <xdr:colOff>161925</xdr:colOff>
      <xdr:row>99</xdr:row>
      <xdr:rowOff>152400</xdr:rowOff>
    </xdr:to>
    <xdr:sp macro="" textlink="">
      <xdr:nvSpPr>
        <xdr:cNvPr id="914" name="円/楕円 913"/>
        <xdr:cNvSpPr/>
      </xdr:nvSpPr>
      <xdr:spPr>
        <a:xfrm>
          <a:off x="18602325" y="1702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99</xdr:row>
      <xdr:rowOff>142875</xdr:rowOff>
    </xdr:from>
    <xdr:ext cx="247650" cy="257175"/>
    <xdr:sp macro="" textlink="">
      <xdr:nvSpPr>
        <xdr:cNvPr id="915" name="テキスト ボックス 914"/>
        <xdr:cNvSpPr txBox="1"/>
      </xdr:nvSpPr>
      <xdr:spPr>
        <a:xfrm>
          <a:off x="18535650" y="17116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6" name="正方形/長方形 915"/>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7" name="正方形/長方形 916"/>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8" name="テキスト ボックス 917"/>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a:latin typeface="ＭＳ Ｐゴシック"/>
            </a:rPr>
            <a:t>歳出決算総額は、住民一人当たり</a:t>
          </a:r>
          <a:r>
            <a:rPr kumimoji="1" lang="en-US" altLang="ja-JP" sz="1400">
              <a:latin typeface="ＭＳ Ｐゴシック"/>
            </a:rPr>
            <a:t>338,559</a:t>
          </a:r>
          <a:r>
            <a:rPr kumimoji="1" lang="ja-JP" altLang="en-US" sz="1400">
              <a:latin typeface="ＭＳ Ｐゴシック"/>
            </a:rPr>
            <a:t>円となっている。全体的に類似団体内平均値よりも下回っている状況であり人件費（住民一人当たり</a:t>
          </a:r>
          <a:r>
            <a:rPr kumimoji="1" lang="en-US" altLang="ja-JP" sz="1400">
              <a:latin typeface="ＭＳ Ｐゴシック"/>
            </a:rPr>
            <a:t>52,414</a:t>
          </a:r>
          <a:r>
            <a:rPr kumimoji="1" lang="ja-JP" altLang="en-US" sz="1400">
              <a:latin typeface="ＭＳ Ｐゴシック"/>
            </a:rPr>
            <a:t>円）や補助費（住民一人当たり</a:t>
          </a:r>
          <a:r>
            <a:rPr kumimoji="1" lang="en-US" altLang="ja-JP" sz="1400">
              <a:latin typeface="ＭＳ Ｐゴシック"/>
            </a:rPr>
            <a:t>29,879</a:t>
          </a:r>
          <a:r>
            <a:rPr kumimoji="1" lang="ja-JP" altLang="en-US" sz="1400">
              <a:latin typeface="ＭＳ Ｐゴシック"/>
            </a:rPr>
            <a:t>円）、維持補修費（住民一人当たり</a:t>
          </a:r>
          <a:r>
            <a:rPr kumimoji="1" lang="en-US" altLang="ja-JP" sz="1400">
              <a:latin typeface="ＭＳ Ｐゴシック"/>
            </a:rPr>
            <a:t>714</a:t>
          </a:r>
          <a:r>
            <a:rPr kumimoji="1" lang="ja-JP" altLang="en-US" sz="1400">
              <a:latin typeface="ＭＳ Ｐゴシック"/>
            </a:rPr>
            <a:t>円）などは類似団体内でも低い順位ではあるが、扶助費と普通建設事業費については、類似団体内平均値を上回っている。</a:t>
          </a:r>
        </a:p>
        <a:p>
          <a:r>
            <a:rPr kumimoji="1" lang="ja-JP" altLang="en-US" sz="1400">
              <a:latin typeface="ＭＳ Ｐゴシック"/>
            </a:rPr>
            <a:t>扶助費については住民一人当たり</a:t>
          </a:r>
          <a:r>
            <a:rPr kumimoji="1" lang="en-US" altLang="ja-JP" sz="1400">
              <a:latin typeface="ＭＳ Ｐゴシック"/>
            </a:rPr>
            <a:t>75,667</a:t>
          </a:r>
          <a:r>
            <a:rPr kumimoji="1" lang="ja-JP" altLang="en-US" sz="1400">
              <a:latin typeface="ＭＳ Ｐゴシック"/>
            </a:rPr>
            <a:t>円となっており、、待機児童対策などの子育て関係にかかる費用が増加していることや、障害者および障害児にかかる支援経費が増加していることなどから近年増加傾向にある。</a:t>
          </a:r>
        </a:p>
        <a:p>
          <a:r>
            <a:rPr kumimoji="1" lang="ja-JP" altLang="en-US" sz="1400">
              <a:latin typeface="ＭＳ Ｐゴシック"/>
            </a:rPr>
            <a:t>普通建設事業費については住民一人当たり</a:t>
          </a:r>
          <a:r>
            <a:rPr kumimoji="1" lang="en-US" altLang="ja-JP" sz="1400">
              <a:latin typeface="ＭＳ Ｐゴシック"/>
            </a:rPr>
            <a:t>54,473</a:t>
          </a:r>
          <a:r>
            <a:rPr kumimoji="1" lang="ja-JP" altLang="en-US" sz="1400">
              <a:latin typeface="ＭＳ Ｐゴシック"/>
            </a:rPr>
            <a:t>円となっており、中学校の改築事業や小学校への空調設備設置事業などの大規模な事業を行ったことから大幅に増加した。</a:t>
          </a:r>
        </a:p>
        <a:p>
          <a:r>
            <a:rPr kumimoji="1" lang="ja-JP" altLang="en-US" sz="1400">
              <a:latin typeface="ＭＳ Ｐゴシック"/>
            </a:rPr>
            <a:t>また、類似団体内平均値より下回ってはいるものの、物件費については住民一人当たり</a:t>
          </a:r>
          <a:r>
            <a:rPr kumimoji="1" lang="en-US" altLang="ja-JP" sz="1400">
              <a:latin typeface="ＭＳ Ｐゴシック"/>
            </a:rPr>
            <a:t>51,372</a:t>
          </a:r>
          <a:r>
            <a:rPr kumimoji="1" lang="ja-JP" altLang="en-US" sz="1400">
              <a:latin typeface="ＭＳ Ｐゴシック"/>
            </a:rPr>
            <a:t>円となっており近年増加傾向にある。これは、地方創生に関連した地域消費喚起事業や地域振興事業などが増加していることや、臨時職員数の増などにより賃金が増加していることなどが要因となっている。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滋賀県守山市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81,094
80,377
55.74
28,533,568
27,455,107
606,496
16,108,689
24,702,133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133350</xdr:rowOff>
    </xdr:from>
    <xdr:ext cx="466725" cy="257175"/>
    <xdr:sp macro="" textlink="">
      <xdr:nvSpPr>
        <xdr:cNvPr id="50" name="テキスト ボックス 49"/>
        <xdr:cNvSpPr txBox="1"/>
      </xdr:nvSpPr>
      <xdr:spPr>
        <a:xfrm>
          <a:off x="295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95250</xdr:rowOff>
    </xdr:from>
    <xdr:ext cx="466725" cy="257175"/>
    <xdr:sp macro="" textlink="">
      <xdr:nvSpPr>
        <xdr:cNvPr id="52" name="テキスト ボックス 51"/>
        <xdr:cNvSpPr txBox="1"/>
      </xdr:nvSpPr>
      <xdr:spPr>
        <a:xfrm>
          <a:off x="295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4" name="テキスト ボックス 53"/>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0</xdr:rowOff>
    </xdr:from>
    <xdr:to>
      <xdr:col>6</xdr:col>
      <xdr:colOff>514350</xdr:colOff>
      <xdr:row>38</xdr:row>
      <xdr:rowOff>114300</xdr:rowOff>
    </xdr:to>
    <xdr:cxnSp macro="">
      <xdr:nvCxnSpPr>
        <xdr:cNvPr id="56" name="直線コネクタ 55"/>
        <xdr:cNvCxnSpPr/>
      </xdr:nvCxnSpPr>
      <xdr:spPr>
        <a:xfrm flipV="1">
          <a:off x="4629150" y="5314950"/>
          <a:ext cx="9525"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123825</xdr:rowOff>
    </xdr:from>
    <xdr:ext cx="466725" cy="257175"/>
    <xdr:sp macro="" textlink="">
      <xdr:nvSpPr>
        <xdr:cNvPr id="57" name="議会費最小値テキスト"/>
        <xdr:cNvSpPr txBox="1"/>
      </xdr:nvSpPr>
      <xdr:spPr>
        <a:xfrm>
          <a:off x="46863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419100</xdr:colOff>
      <xdr:row>38</xdr:row>
      <xdr:rowOff>114300</xdr:rowOff>
    </xdr:from>
    <xdr:to>
      <xdr:col>6</xdr:col>
      <xdr:colOff>600075</xdr:colOff>
      <xdr:row>38</xdr:row>
      <xdr:rowOff>114300</xdr:rowOff>
    </xdr:to>
    <xdr:cxnSp macro="">
      <xdr:nvCxnSpPr>
        <xdr:cNvPr id="58" name="直線コネクタ 57"/>
        <xdr:cNvCxnSpPr/>
      </xdr:nvCxnSpPr>
      <xdr:spPr>
        <a:xfrm>
          <a:off x="4543425" y="6629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466725" cy="257175"/>
    <xdr:sp macro="" textlink="">
      <xdr:nvSpPr>
        <xdr:cNvPr id="59" name="議会費最大値テキスト"/>
        <xdr:cNvSpPr txBox="1"/>
      </xdr:nvSpPr>
      <xdr:spPr>
        <a:xfrm>
          <a:off x="4686300" y="5095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419100</xdr:colOff>
      <xdr:row>31</xdr:row>
      <xdr:rowOff>0</xdr:rowOff>
    </xdr:from>
    <xdr:to>
      <xdr:col>6</xdr:col>
      <xdr:colOff>600075</xdr:colOff>
      <xdr:row>31</xdr:row>
      <xdr:rowOff>0</xdr:rowOff>
    </xdr:to>
    <xdr:cxnSp macro="">
      <xdr:nvCxnSpPr>
        <xdr:cNvPr id="60" name="直線コネクタ 59"/>
        <xdr:cNvCxnSpPr/>
      </xdr:nvCxnSpPr>
      <xdr:spPr>
        <a:xfrm>
          <a:off x="4543425" y="5314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142875</xdr:rowOff>
    </xdr:from>
    <xdr:to>
      <xdr:col>6</xdr:col>
      <xdr:colOff>514350</xdr:colOff>
      <xdr:row>36</xdr:row>
      <xdr:rowOff>152400</xdr:rowOff>
    </xdr:to>
    <xdr:cxnSp macro="">
      <xdr:nvCxnSpPr>
        <xdr:cNvPr id="61" name="直線コネクタ 60"/>
        <xdr:cNvCxnSpPr/>
      </xdr:nvCxnSpPr>
      <xdr:spPr>
        <a:xfrm flipV="1">
          <a:off x="3800475" y="63150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466725" cy="257175"/>
    <xdr:sp macro="" textlink="">
      <xdr:nvSpPr>
        <xdr:cNvPr id="62" name="議会費平均値テキスト"/>
        <xdr:cNvSpPr txBox="1"/>
      </xdr:nvSpPr>
      <xdr:spPr>
        <a:xfrm>
          <a:off x="4686300"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85725</xdr:rowOff>
    </xdr:from>
    <xdr:to>
      <xdr:col>6</xdr:col>
      <xdr:colOff>561975</xdr:colOff>
      <xdr:row>36</xdr:row>
      <xdr:rowOff>19050</xdr:rowOff>
    </xdr:to>
    <xdr:sp macro="" textlink="">
      <xdr:nvSpPr>
        <xdr:cNvPr id="63" name="フローチャート : 判断 62"/>
        <xdr:cNvSpPr/>
      </xdr:nvSpPr>
      <xdr:spPr>
        <a:xfrm>
          <a:off x="4581525"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152400</xdr:rowOff>
    </xdr:from>
    <xdr:to>
      <xdr:col>5</xdr:col>
      <xdr:colOff>361950</xdr:colOff>
      <xdr:row>36</xdr:row>
      <xdr:rowOff>152400</xdr:rowOff>
    </xdr:to>
    <xdr:cxnSp macro="">
      <xdr:nvCxnSpPr>
        <xdr:cNvPr id="64" name="直線コネクタ 63"/>
        <xdr:cNvCxnSpPr/>
      </xdr:nvCxnSpPr>
      <xdr:spPr>
        <a:xfrm flipV="1">
          <a:off x="2905125" y="63246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57150</xdr:rowOff>
    </xdr:from>
    <xdr:to>
      <xdr:col>5</xdr:col>
      <xdr:colOff>409575</xdr:colOff>
      <xdr:row>35</xdr:row>
      <xdr:rowOff>152400</xdr:rowOff>
    </xdr:to>
    <xdr:sp macro="" textlink="">
      <xdr:nvSpPr>
        <xdr:cNvPr id="65" name="フローチャート : 判断 64"/>
        <xdr:cNvSpPr/>
      </xdr:nvSpPr>
      <xdr:spPr>
        <a:xfrm>
          <a:off x="3743325" y="605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0</xdr:rowOff>
    </xdr:from>
    <xdr:ext cx="466725" cy="257175"/>
    <xdr:sp macro="" textlink="">
      <xdr:nvSpPr>
        <xdr:cNvPr id="66" name="テキスト ボックス 65"/>
        <xdr:cNvSpPr txBox="1"/>
      </xdr:nvSpPr>
      <xdr:spPr>
        <a:xfrm>
          <a:off x="35623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123825</xdr:rowOff>
    </xdr:from>
    <xdr:to>
      <xdr:col>4</xdr:col>
      <xdr:colOff>152400</xdr:colOff>
      <xdr:row>36</xdr:row>
      <xdr:rowOff>152400</xdr:rowOff>
    </xdr:to>
    <xdr:cxnSp macro="">
      <xdr:nvCxnSpPr>
        <xdr:cNvPr id="67" name="直線コネクタ 66"/>
        <xdr:cNvCxnSpPr/>
      </xdr:nvCxnSpPr>
      <xdr:spPr>
        <a:xfrm>
          <a:off x="2019300" y="62960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66675</xdr:rowOff>
    </xdr:from>
    <xdr:to>
      <xdr:col>4</xdr:col>
      <xdr:colOff>209550</xdr:colOff>
      <xdr:row>35</xdr:row>
      <xdr:rowOff>171450</xdr:rowOff>
    </xdr:to>
    <xdr:sp macro="" textlink="">
      <xdr:nvSpPr>
        <xdr:cNvPr id="68" name="フローチャート : 判断 67"/>
        <xdr:cNvSpPr/>
      </xdr:nvSpPr>
      <xdr:spPr>
        <a:xfrm>
          <a:off x="285750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9525</xdr:rowOff>
    </xdr:from>
    <xdr:ext cx="466725" cy="257175"/>
    <xdr:sp macro="" textlink="">
      <xdr:nvSpPr>
        <xdr:cNvPr id="69" name="テキスト ボックス 68"/>
        <xdr:cNvSpPr txBox="1"/>
      </xdr:nvSpPr>
      <xdr:spPr>
        <a:xfrm>
          <a:off x="2676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142875</xdr:rowOff>
    </xdr:from>
    <xdr:to>
      <xdr:col>2</xdr:col>
      <xdr:colOff>638175</xdr:colOff>
      <xdr:row>36</xdr:row>
      <xdr:rowOff>123825</xdr:rowOff>
    </xdr:to>
    <xdr:cxnSp macro="">
      <xdr:nvCxnSpPr>
        <xdr:cNvPr id="70" name="直線コネクタ 69"/>
        <xdr:cNvCxnSpPr/>
      </xdr:nvCxnSpPr>
      <xdr:spPr>
        <a:xfrm>
          <a:off x="1133475" y="61436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9525</xdr:rowOff>
    </xdr:from>
    <xdr:to>
      <xdr:col>3</xdr:col>
      <xdr:colOff>0</xdr:colOff>
      <xdr:row>35</xdr:row>
      <xdr:rowOff>114300</xdr:rowOff>
    </xdr:to>
    <xdr:sp macro="" textlink="">
      <xdr:nvSpPr>
        <xdr:cNvPr id="71" name="フローチャート : 判断 70"/>
        <xdr:cNvSpPr/>
      </xdr:nvSpPr>
      <xdr:spPr>
        <a:xfrm>
          <a:off x="1971675" y="6010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123825</xdr:rowOff>
    </xdr:from>
    <xdr:ext cx="466725" cy="257175"/>
    <xdr:sp macro="" textlink="">
      <xdr:nvSpPr>
        <xdr:cNvPr id="72" name="テキスト ボックス 71"/>
        <xdr:cNvSpPr txBox="1"/>
      </xdr:nvSpPr>
      <xdr:spPr>
        <a:xfrm>
          <a:off x="178117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152400</xdr:rowOff>
    </xdr:from>
    <xdr:to>
      <xdr:col>1</xdr:col>
      <xdr:colOff>485775</xdr:colOff>
      <xdr:row>34</xdr:row>
      <xdr:rowOff>85725</xdr:rowOff>
    </xdr:to>
    <xdr:sp macro="" textlink="">
      <xdr:nvSpPr>
        <xdr:cNvPr id="73" name="フローチャート : 判断 72"/>
        <xdr:cNvSpPr/>
      </xdr:nvSpPr>
      <xdr:spPr>
        <a:xfrm>
          <a:off x="1076325" y="581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95250</xdr:rowOff>
    </xdr:from>
    <xdr:ext cx="466725" cy="257175"/>
    <xdr:sp macro="" textlink="">
      <xdr:nvSpPr>
        <xdr:cNvPr id="74" name="テキスト ボックス 73"/>
        <xdr:cNvSpPr txBox="1"/>
      </xdr:nvSpPr>
      <xdr:spPr>
        <a:xfrm>
          <a:off x="895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95250</xdr:rowOff>
    </xdr:from>
    <xdr:to>
      <xdr:col>6</xdr:col>
      <xdr:colOff>561975</xdr:colOff>
      <xdr:row>37</xdr:row>
      <xdr:rowOff>19050</xdr:rowOff>
    </xdr:to>
    <xdr:sp macro="" textlink="">
      <xdr:nvSpPr>
        <xdr:cNvPr id="80" name="円/楕円 79"/>
        <xdr:cNvSpPr/>
      </xdr:nvSpPr>
      <xdr:spPr>
        <a:xfrm>
          <a:off x="4581525" y="626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66675</xdr:rowOff>
    </xdr:from>
    <xdr:ext cx="466725" cy="257175"/>
    <xdr:sp macro="" textlink="">
      <xdr:nvSpPr>
        <xdr:cNvPr id="81" name="議会費該当値テキスト"/>
        <xdr:cNvSpPr txBox="1"/>
      </xdr:nvSpPr>
      <xdr:spPr>
        <a:xfrm>
          <a:off x="4686300"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3,094</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95250</xdr:rowOff>
    </xdr:from>
    <xdr:to>
      <xdr:col>5</xdr:col>
      <xdr:colOff>409575</xdr:colOff>
      <xdr:row>37</xdr:row>
      <xdr:rowOff>28575</xdr:rowOff>
    </xdr:to>
    <xdr:sp macro="" textlink="">
      <xdr:nvSpPr>
        <xdr:cNvPr id="82" name="円/楕円 81"/>
        <xdr:cNvSpPr/>
      </xdr:nvSpPr>
      <xdr:spPr>
        <a:xfrm>
          <a:off x="37433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19050</xdr:rowOff>
    </xdr:from>
    <xdr:ext cx="466725" cy="257175"/>
    <xdr:sp macro="" textlink="">
      <xdr:nvSpPr>
        <xdr:cNvPr id="83" name="テキスト ボックス 82"/>
        <xdr:cNvSpPr txBox="1"/>
      </xdr:nvSpPr>
      <xdr:spPr>
        <a:xfrm>
          <a:off x="35623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104775</xdr:rowOff>
    </xdr:from>
    <xdr:to>
      <xdr:col>4</xdr:col>
      <xdr:colOff>209550</xdr:colOff>
      <xdr:row>37</xdr:row>
      <xdr:rowOff>28575</xdr:rowOff>
    </xdr:to>
    <xdr:sp macro="" textlink="">
      <xdr:nvSpPr>
        <xdr:cNvPr id="84" name="円/楕円 83"/>
        <xdr:cNvSpPr/>
      </xdr:nvSpPr>
      <xdr:spPr>
        <a:xfrm>
          <a:off x="2857500" y="627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37</xdr:row>
      <xdr:rowOff>19050</xdr:rowOff>
    </xdr:from>
    <xdr:ext cx="466725" cy="257175"/>
    <xdr:sp macro="" textlink="">
      <xdr:nvSpPr>
        <xdr:cNvPr id="85" name="テキスト ボックス 84"/>
        <xdr:cNvSpPr txBox="1"/>
      </xdr:nvSpPr>
      <xdr:spPr>
        <a:xfrm>
          <a:off x="2676525"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66675</xdr:rowOff>
    </xdr:from>
    <xdr:to>
      <xdr:col>3</xdr:col>
      <xdr:colOff>0</xdr:colOff>
      <xdr:row>36</xdr:row>
      <xdr:rowOff>171450</xdr:rowOff>
    </xdr:to>
    <xdr:sp macro="" textlink="">
      <xdr:nvSpPr>
        <xdr:cNvPr id="86" name="円/楕円 85"/>
        <xdr:cNvSpPr/>
      </xdr:nvSpPr>
      <xdr:spPr>
        <a:xfrm>
          <a:off x="19716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161925</xdr:rowOff>
    </xdr:from>
    <xdr:ext cx="466725" cy="257175"/>
    <xdr:sp macro="" textlink="">
      <xdr:nvSpPr>
        <xdr:cNvPr id="87" name="テキスト ボックス 86"/>
        <xdr:cNvSpPr txBox="1"/>
      </xdr:nvSpPr>
      <xdr:spPr>
        <a:xfrm>
          <a:off x="1781175" y="6334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85725</xdr:rowOff>
    </xdr:from>
    <xdr:to>
      <xdr:col>1</xdr:col>
      <xdr:colOff>485775</xdr:colOff>
      <xdr:row>36</xdr:row>
      <xdr:rowOff>19050</xdr:rowOff>
    </xdr:to>
    <xdr:sp macro="" textlink="">
      <xdr:nvSpPr>
        <xdr:cNvPr id="88" name="円/楕円 87"/>
        <xdr:cNvSpPr/>
      </xdr:nvSpPr>
      <xdr:spPr>
        <a:xfrm>
          <a:off x="1076325"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9525</xdr:rowOff>
    </xdr:from>
    <xdr:ext cx="466725" cy="257175"/>
    <xdr:sp macro="" textlink="">
      <xdr:nvSpPr>
        <xdr:cNvPr id="89" name="テキスト ボックス 88"/>
        <xdr:cNvSpPr txBox="1"/>
      </xdr:nvSpPr>
      <xdr:spPr>
        <a:xfrm>
          <a:off x="895350" y="618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0" name="テキスト ボックス 109"/>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2" name="テキスト ボックス 111"/>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4" name="テキスト ボックス 113"/>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58</xdr:row>
      <xdr:rowOff>171450</xdr:rowOff>
    </xdr:to>
    <xdr:cxnSp macro="">
      <xdr:nvCxnSpPr>
        <xdr:cNvPr id="116" name="直線コネクタ 115"/>
        <xdr:cNvCxnSpPr/>
      </xdr:nvCxnSpPr>
      <xdr:spPr>
        <a:xfrm flipV="1">
          <a:off x="4629150" y="8639175"/>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0</xdr:rowOff>
    </xdr:from>
    <xdr:ext cx="533400" cy="257175"/>
    <xdr:sp macro="" textlink="">
      <xdr:nvSpPr>
        <xdr:cNvPr id="117" name="総務費最小値テキスト"/>
        <xdr:cNvSpPr txBox="1"/>
      </xdr:nvSpPr>
      <xdr:spPr>
        <a:xfrm>
          <a:off x="46863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419100</xdr:colOff>
      <xdr:row>58</xdr:row>
      <xdr:rowOff>171450</xdr:rowOff>
    </xdr:from>
    <xdr:to>
      <xdr:col>6</xdr:col>
      <xdr:colOff>600075</xdr:colOff>
      <xdr:row>58</xdr:row>
      <xdr:rowOff>171450</xdr:rowOff>
    </xdr:to>
    <xdr:cxnSp macro="">
      <xdr:nvCxnSpPr>
        <xdr:cNvPr id="118" name="直線コネクタ 117"/>
        <xdr:cNvCxnSpPr/>
      </xdr:nvCxnSpPr>
      <xdr:spPr>
        <a:xfrm>
          <a:off x="4543425" y="10115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9"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20" name="直線コネクタ 119"/>
        <xdr:cNvCxnSpPr/>
      </xdr:nvCxnSpPr>
      <xdr:spPr>
        <a:xfrm>
          <a:off x="454342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85725</xdr:rowOff>
    </xdr:from>
    <xdr:to>
      <xdr:col>6</xdr:col>
      <xdr:colOff>514350</xdr:colOff>
      <xdr:row>57</xdr:row>
      <xdr:rowOff>114300</xdr:rowOff>
    </xdr:to>
    <xdr:cxnSp macro="">
      <xdr:nvCxnSpPr>
        <xdr:cNvPr id="121" name="直線コネクタ 120"/>
        <xdr:cNvCxnSpPr/>
      </xdr:nvCxnSpPr>
      <xdr:spPr>
        <a:xfrm>
          <a:off x="3800475" y="98583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28575</xdr:rowOff>
    </xdr:from>
    <xdr:ext cx="533400" cy="257175"/>
    <xdr:sp macro="" textlink="">
      <xdr:nvSpPr>
        <xdr:cNvPr id="122" name="総務費平均値テキスト"/>
        <xdr:cNvSpPr txBox="1"/>
      </xdr:nvSpPr>
      <xdr:spPr>
        <a:xfrm>
          <a:off x="468630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0</xdr:rowOff>
    </xdr:from>
    <xdr:to>
      <xdr:col>6</xdr:col>
      <xdr:colOff>561975</xdr:colOff>
      <xdr:row>56</xdr:row>
      <xdr:rowOff>104775</xdr:rowOff>
    </xdr:to>
    <xdr:sp macro="" textlink="">
      <xdr:nvSpPr>
        <xdr:cNvPr id="123" name="フローチャート : 判断 122"/>
        <xdr:cNvSpPr/>
      </xdr:nvSpPr>
      <xdr:spPr>
        <a:xfrm>
          <a:off x="4581525"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28575</xdr:rowOff>
    </xdr:from>
    <xdr:to>
      <xdr:col>5</xdr:col>
      <xdr:colOff>361950</xdr:colOff>
      <xdr:row>57</xdr:row>
      <xdr:rowOff>85725</xdr:rowOff>
    </xdr:to>
    <xdr:cxnSp macro="">
      <xdr:nvCxnSpPr>
        <xdr:cNvPr id="124" name="直線コネクタ 123"/>
        <xdr:cNvCxnSpPr/>
      </xdr:nvCxnSpPr>
      <xdr:spPr>
        <a:xfrm>
          <a:off x="2905125" y="98012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85725</xdr:rowOff>
    </xdr:from>
    <xdr:to>
      <xdr:col>5</xdr:col>
      <xdr:colOff>409575</xdr:colOff>
      <xdr:row>56</xdr:row>
      <xdr:rowOff>19050</xdr:rowOff>
    </xdr:to>
    <xdr:sp macro="" textlink="">
      <xdr:nvSpPr>
        <xdr:cNvPr id="125" name="フローチャート : 判断 124"/>
        <xdr:cNvSpPr/>
      </xdr:nvSpPr>
      <xdr:spPr>
        <a:xfrm>
          <a:off x="374332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28575</xdr:rowOff>
    </xdr:from>
    <xdr:ext cx="533400" cy="257175"/>
    <xdr:sp macro="" textlink="">
      <xdr:nvSpPr>
        <xdr:cNvPr id="126" name="テキスト ボックス 125"/>
        <xdr:cNvSpPr txBox="1"/>
      </xdr:nvSpPr>
      <xdr:spPr>
        <a:xfrm>
          <a:off x="35337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28575</xdr:rowOff>
    </xdr:from>
    <xdr:to>
      <xdr:col>4</xdr:col>
      <xdr:colOff>152400</xdr:colOff>
      <xdr:row>57</xdr:row>
      <xdr:rowOff>152400</xdr:rowOff>
    </xdr:to>
    <xdr:cxnSp macro="">
      <xdr:nvCxnSpPr>
        <xdr:cNvPr id="127" name="直線コネクタ 126"/>
        <xdr:cNvCxnSpPr/>
      </xdr:nvCxnSpPr>
      <xdr:spPr>
        <a:xfrm flipV="1">
          <a:off x="2019300" y="98012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19050</xdr:rowOff>
    </xdr:from>
    <xdr:to>
      <xdr:col>4</xdr:col>
      <xdr:colOff>209550</xdr:colOff>
      <xdr:row>55</xdr:row>
      <xdr:rowOff>123825</xdr:rowOff>
    </xdr:to>
    <xdr:sp macro="" textlink="">
      <xdr:nvSpPr>
        <xdr:cNvPr id="128" name="フローチャート : 判断 127"/>
        <xdr:cNvSpPr/>
      </xdr:nvSpPr>
      <xdr:spPr>
        <a:xfrm>
          <a:off x="2857500"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142875</xdr:rowOff>
    </xdr:from>
    <xdr:ext cx="533400" cy="257175"/>
    <xdr:sp macro="" textlink="">
      <xdr:nvSpPr>
        <xdr:cNvPr id="129" name="テキスト ボックス 128"/>
        <xdr:cNvSpPr txBox="1"/>
      </xdr:nvSpPr>
      <xdr:spPr>
        <a:xfrm>
          <a:off x="263842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104775</xdr:rowOff>
    </xdr:from>
    <xdr:to>
      <xdr:col>2</xdr:col>
      <xdr:colOff>638175</xdr:colOff>
      <xdr:row>57</xdr:row>
      <xdr:rowOff>152400</xdr:rowOff>
    </xdr:to>
    <xdr:cxnSp macro="">
      <xdr:nvCxnSpPr>
        <xdr:cNvPr id="130" name="直線コネクタ 129"/>
        <xdr:cNvCxnSpPr/>
      </xdr:nvCxnSpPr>
      <xdr:spPr>
        <a:xfrm>
          <a:off x="1133475" y="98774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114300</xdr:rowOff>
    </xdr:from>
    <xdr:to>
      <xdr:col>3</xdr:col>
      <xdr:colOff>0</xdr:colOff>
      <xdr:row>55</xdr:row>
      <xdr:rowOff>47625</xdr:rowOff>
    </xdr:to>
    <xdr:sp macro="" textlink="">
      <xdr:nvSpPr>
        <xdr:cNvPr id="131" name="フローチャート : 判断 130"/>
        <xdr:cNvSpPr/>
      </xdr:nvSpPr>
      <xdr:spPr>
        <a:xfrm>
          <a:off x="1971675" y="9372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57150</xdr:rowOff>
    </xdr:from>
    <xdr:ext cx="533400" cy="257175"/>
    <xdr:sp macro="" textlink="">
      <xdr:nvSpPr>
        <xdr:cNvPr id="132" name="テキスト ボックス 131"/>
        <xdr:cNvSpPr txBox="1"/>
      </xdr:nvSpPr>
      <xdr:spPr>
        <a:xfrm>
          <a:off x="1752600" y="914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161925</xdr:rowOff>
    </xdr:from>
    <xdr:to>
      <xdr:col>1</xdr:col>
      <xdr:colOff>485775</xdr:colOff>
      <xdr:row>56</xdr:row>
      <xdr:rowOff>85725</xdr:rowOff>
    </xdr:to>
    <xdr:sp macro="" textlink="">
      <xdr:nvSpPr>
        <xdr:cNvPr id="133" name="フローチャート : 判断 132"/>
        <xdr:cNvSpPr/>
      </xdr:nvSpPr>
      <xdr:spPr>
        <a:xfrm>
          <a:off x="1076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104775</xdr:rowOff>
    </xdr:from>
    <xdr:ext cx="533400" cy="257175"/>
    <xdr:sp macro="" textlink="">
      <xdr:nvSpPr>
        <xdr:cNvPr id="134" name="テキスト ボックス 133"/>
        <xdr:cNvSpPr txBox="1"/>
      </xdr:nvSpPr>
      <xdr:spPr>
        <a:xfrm>
          <a:off x="86677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66675</xdr:rowOff>
    </xdr:from>
    <xdr:to>
      <xdr:col>6</xdr:col>
      <xdr:colOff>561975</xdr:colOff>
      <xdr:row>57</xdr:row>
      <xdr:rowOff>161925</xdr:rowOff>
    </xdr:to>
    <xdr:sp macro="" textlink="">
      <xdr:nvSpPr>
        <xdr:cNvPr id="140" name="円/楕円 139"/>
        <xdr:cNvSpPr/>
      </xdr:nvSpPr>
      <xdr:spPr>
        <a:xfrm>
          <a:off x="4581525" y="9839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47625</xdr:rowOff>
    </xdr:from>
    <xdr:ext cx="533400" cy="257175"/>
    <xdr:sp macro="" textlink="">
      <xdr:nvSpPr>
        <xdr:cNvPr id="141" name="総務費該当値テキスト"/>
        <xdr:cNvSpPr txBox="1"/>
      </xdr:nvSpPr>
      <xdr:spPr>
        <a:xfrm>
          <a:off x="4686300"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39,997</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38100</xdr:rowOff>
    </xdr:from>
    <xdr:to>
      <xdr:col>5</xdr:col>
      <xdr:colOff>409575</xdr:colOff>
      <xdr:row>57</xdr:row>
      <xdr:rowOff>142875</xdr:rowOff>
    </xdr:to>
    <xdr:sp macro="" textlink="">
      <xdr:nvSpPr>
        <xdr:cNvPr id="142" name="円/楕円 141"/>
        <xdr:cNvSpPr/>
      </xdr:nvSpPr>
      <xdr:spPr>
        <a:xfrm>
          <a:off x="374332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133350</xdr:rowOff>
    </xdr:from>
    <xdr:ext cx="533400" cy="257175"/>
    <xdr:sp macro="" textlink="">
      <xdr:nvSpPr>
        <xdr:cNvPr id="143" name="テキスト ボックス 142"/>
        <xdr:cNvSpPr txBox="1"/>
      </xdr:nvSpPr>
      <xdr:spPr>
        <a:xfrm>
          <a:off x="353377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152400</xdr:rowOff>
    </xdr:from>
    <xdr:to>
      <xdr:col>4</xdr:col>
      <xdr:colOff>209550</xdr:colOff>
      <xdr:row>57</xdr:row>
      <xdr:rowOff>85725</xdr:rowOff>
    </xdr:to>
    <xdr:sp macro="" textlink="">
      <xdr:nvSpPr>
        <xdr:cNvPr id="144" name="円/楕円 143"/>
        <xdr:cNvSpPr/>
      </xdr:nvSpPr>
      <xdr:spPr>
        <a:xfrm>
          <a:off x="2857500" y="975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76200</xdr:rowOff>
    </xdr:from>
    <xdr:ext cx="533400" cy="257175"/>
    <xdr:sp macro="" textlink="">
      <xdr:nvSpPr>
        <xdr:cNvPr id="145" name="テキスト ボックス 144"/>
        <xdr:cNvSpPr txBox="1"/>
      </xdr:nvSpPr>
      <xdr:spPr>
        <a:xfrm>
          <a:off x="2638425"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45,097</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95250</xdr:rowOff>
    </xdr:from>
    <xdr:to>
      <xdr:col>3</xdr:col>
      <xdr:colOff>0</xdr:colOff>
      <xdr:row>58</xdr:row>
      <xdr:rowOff>28575</xdr:rowOff>
    </xdr:to>
    <xdr:sp macro="" textlink="">
      <xdr:nvSpPr>
        <xdr:cNvPr id="146" name="円/楕円 145"/>
        <xdr:cNvSpPr/>
      </xdr:nvSpPr>
      <xdr:spPr>
        <a:xfrm>
          <a:off x="19716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19050</xdr:rowOff>
    </xdr:from>
    <xdr:ext cx="533400" cy="257175"/>
    <xdr:sp macro="" textlink="">
      <xdr:nvSpPr>
        <xdr:cNvPr id="147" name="テキスト ボックス 146"/>
        <xdr:cNvSpPr txBox="1"/>
      </xdr:nvSpPr>
      <xdr:spPr>
        <a:xfrm>
          <a:off x="17526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47625</xdr:rowOff>
    </xdr:from>
    <xdr:to>
      <xdr:col>1</xdr:col>
      <xdr:colOff>485775</xdr:colOff>
      <xdr:row>57</xdr:row>
      <xdr:rowOff>152400</xdr:rowOff>
    </xdr:to>
    <xdr:sp macro="" textlink="">
      <xdr:nvSpPr>
        <xdr:cNvPr id="148" name="円/楕円 147"/>
        <xdr:cNvSpPr/>
      </xdr:nvSpPr>
      <xdr:spPr>
        <a:xfrm>
          <a:off x="1076325"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142875</xdr:rowOff>
    </xdr:from>
    <xdr:ext cx="533400" cy="257175"/>
    <xdr:sp macro="" textlink="">
      <xdr:nvSpPr>
        <xdr:cNvPr id="149" name="テキスト ボックス 148"/>
        <xdr:cNvSpPr txBox="1"/>
      </xdr:nvSpPr>
      <xdr:spPr>
        <a:xfrm>
          <a:off x="866775"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0" name="テキスト ボックス 159"/>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638175</xdr:colOff>
      <xdr:row>79</xdr:row>
      <xdr:rowOff>47625</xdr:rowOff>
    </xdr:to>
    <xdr:cxnSp macro="">
      <xdr:nvCxnSpPr>
        <xdr:cNvPr id="161" name="直線コネクタ 160"/>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2" name="テキスト ボックス 161"/>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3" name="直線コネクタ 162"/>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4" name="テキスト ボックス 163"/>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5" name="直線コネクタ 164"/>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6" name="テキスト ボックス 165"/>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7" name="直線コネクタ 166"/>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8" name="テキスト ボックス 167"/>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69" name="直線コネクタ 168"/>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0" name="テキスト ボックス 169"/>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1" name="直線コネクタ 170"/>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2" name="テキスト ボックス 171"/>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3"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114300</xdr:rowOff>
    </xdr:to>
    <xdr:cxnSp macro="">
      <xdr:nvCxnSpPr>
        <xdr:cNvPr id="174" name="直線コネクタ 173"/>
        <xdr:cNvCxnSpPr/>
      </xdr:nvCxnSpPr>
      <xdr:spPr>
        <a:xfrm flipV="1">
          <a:off x="4629150" y="12039600"/>
          <a:ext cx="9525" cy="1619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114300</xdr:rowOff>
    </xdr:from>
    <xdr:ext cx="533400" cy="257175"/>
    <xdr:sp macro="" textlink="">
      <xdr:nvSpPr>
        <xdr:cNvPr id="175" name="民生費最小値テキスト"/>
        <xdr:cNvSpPr txBox="1"/>
      </xdr:nvSpPr>
      <xdr:spPr>
        <a:xfrm>
          <a:off x="4686300" y="1365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419100</xdr:colOff>
      <xdr:row>79</xdr:row>
      <xdr:rowOff>114300</xdr:rowOff>
    </xdr:from>
    <xdr:to>
      <xdr:col>6</xdr:col>
      <xdr:colOff>600075</xdr:colOff>
      <xdr:row>79</xdr:row>
      <xdr:rowOff>114300</xdr:rowOff>
    </xdr:to>
    <xdr:cxnSp macro="">
      <xdr:nvCxnSpPr>
        <xdr:cNvPr id="176" name="直線コネクタ 175"/>
        <xdr:cNvCxnSpPr/>
      </xdr:nvCxnSpPr>
      <xdr:spPr>
        <a:xfrm>
          <a:off x="4543425" y="13658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7"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8" name="直線コネクタ 177"/>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38100</xdr:rowOff>
    </xdr:from>
    <xdr:to>
      <xdr:col>6</xdr:col>
      <xdr:colOff>514350</xdr:colOff>
      <xdr:row>77</xdr:row>
      <xdr:rowOff>76200</xdr:rowOff>
    </xdr:to>
    <xdr:cxnSp macro="">
      <xdr:nvCxnSpPr>
        <xdr:cNvPr id="179" name="直線コネクタ 178"/>
        <xdr:cNvCxnSpPr/>
      </xdr:nvCxnSpPr>
      <xdr:spPr>
        <a:xfrm>
          <a:off x="3800475" y="132397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123825</xdr:rowOff>
    </xdr:from>
    <xdr:ext cx="600075" cy="257175"/>
    <xdr:sp macro="" textlink="">
      <xdr:nvSpPr>
        <xdr:cNvPr id="180" name="民生費平均値テキスト"/>
        <xdr:cNvSpPr txBox="1"/>
      </xdr:nvSpPr>
      <xdr:spPr>
        <a:xfrm>
          <a:off x="4686300" y="1281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1" name="フローチャート : 判断 180"/>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38100</xdr:rowOff>
    </xdr:from>
    <xdr:to>
      <xdr:col>5</xdr:col>
      <xdr:colOff>361950</xdr:colOff>
      <xdr:row>78</xdr:row>
      <xdr:rowOff>104775</xdr:rowOff>
    </xdr:to>
    <xdr:cxnSp macro="">
      <xdr:nvCxnSpPr>
        <xdr:cNvPr id="182" name="直線コネクタ 181"/>
        <xdr:cNvCxnSpPr/>
      </xdr:nvCxnSpPr>
      <xdr:spPr>
        <a:xfrm flipV="1">
          <a:off x="2905125" y="132397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74</xdr:row>
      <xdr:rowOff>9525</xdr:rowOff>
    </xdr:from>
    <xdr:to>
      <xdr:col>5</xdr:col>
      <xdr:colOff>409575</xdr:colOff>
      <xdr:row>74</xdr:row>
      <xdr:rowOff>114300</xdr:rowOff>
    </xdr:to>
    <xdr:sp macro="" textlink="">
      <xdr:nvSpPr>
        <xdr:cNvPr id="183" name="フローチャート : 判断 182"/>
        <xdr:cNvSpPr/>
      </xdr:nvSpPr>
      <xdr:spPr>
        <a:xfrm>
          <a:off x="3743325" y="1269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123825</xdr:rowOff>
    </xdr:from>
    <xdr:ext cx="600075" cy="257175"/>
    <xdr:sp macro="" textlink="">
      <xdr:nvSpPr>
        <xdr:cNvPr id="184" name="テキスト ボックス 183"/>
        <xdr:cNvSpPr txBox="1"/>
      </xdr:nvSpPr>
      <xdr:spPr>
        <a:xfrm>
          <a:off x="3495675" y="1246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104775</xdr:rowOff>
    </xdr:from>
    <xdr:to>
      <xdr:col>4</xdr:col>
      <xdr:colOff>152400</xdr:colOff>
      <xdr:row>78</xdr:row>
      <xdr:rowOff>133350</xdr:rowOff>
    </xdr:to>
    <xdr:cxnSp macro="">
      <xdr:nvCxnSpPr>
        <xdr:cNvPr id="185" name="直線コネクタ 184"/>
        <xdr:cNvCxnSpPr/>
      </xdr:nvCxnSpPr>
      <xdr:spPr>
        <a:xfrm flipV="1">
          <a:off x="2019300" y="13477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133350</xdr:rowOff>
    </xdr:from>
    <xdr:to>
      <xdr:col>4</xdr:col>
      <xdr:colOff>209550</xdr:colOff>
      <xdr:row>75</xdr:row>
      <xdr:rowOff>66675</xdr:rowOff>
    </xdr:to>
    <xdr:sp macro="" textlink="">
      <xdr:nvSpPr>
        <xdr:cNvPr id="186" name="フローチャート : 判断 185"/>
        <xdr:cNvSpPr/>
      </xdr:nvSpPr>
      <xdr:spPr>
        <a:xfrm>
          <a:off x="2857500" y="1282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76200</xdr:rowOff>
    </xdr:from>
    <xdr:ext cx="600075" cy="257175"/>
    <xdr:sp macro="" textlink="">
      <xdr:nvSpPr>
        <xdr:cNvPr id="187" name="テキスト ボックス 186"/>
        <xdr:cNvSpPr txBox="1"/>
      </xdr:nvSpPr>
      <xdr:spPr>
        <a:xfrm>
          <a:off x="2609850" y="12592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133350</xdr:rowOff>
    </xdr:from>
    <xdr:to>
      <xdr:col>2</xdr:col>
      <xdr:colOff>638175</xdr:colOff>
      <xdr:row>78</xdr:row>
      <xdr:rowOff>152400</xdr:rowOff>
    </xdr:to>
    <xdr:cxnSp macro="">
      <xdr:nvCxnSpPr>
        <xdr:cNvPr id="188" name="直線コネクタ 187"/>
        <xdr:cNvCxnSpPr/>
      </xdr:nvCxnSpPr>
      <xdr:spPr>
        <a:xfrm flipV="1">
          <a:off x="1133475" y="135064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66675</xdr:rowOff>
    </xdr:from>
    <xdr:to>
      <xdr:col>3</xdr:col>
      <xdr:colOff>0</xdr:colOff>
      <xdr:row>75</xdr:row>
      <xdr:rowOff>171450</xdr:rowOff>
    </xdr:to>
    <xdr:sp macro="" textlink="">
      <xdr:nvSpPr>
        <xdr:cNvPr id="189" name="フローチャート : 判断 188"/>
        <xdr:cNvSpPr/>
      </xdr:nvSpPr>
      <xdr:spPr>
        <a:xfrm>
          <a:off x="1971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90" name="テキスト ボックス 189"/>
        <xdr:cNvSpPr txBox="1"/>
      </xdr:nvSpPr>
      <xdr:spPr>
        <a:xfrm>
          <a:off x="172402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95250</xdr:rowOff>
    </xdr:from>
    <xdr:to>
      <xdr:col>1</xdr:col>
      <xdr:colOff>485775</xdr:colOff>
      <xdr:row>76</xdr:row>
      <xdr:rowOff>19050</xdr:rowOff>
    </xdr:to>
    <xdr:sp macro="" textlink="">
      <xdr:nvSpPr>
        <xdr:cNvPr id="191" name="フローチャート : 判断 190"/>
        <xdr:cNvSpPr/>
      </xdr:nvSpPr>
      <xdr:spPr>
        <a:xfrm>
          <a:off x="1076325" y="12954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38100</xdr:rowOff>
    </xdr:from>
    <xdr:ext cx="600075" cy="257175"/>
    <xdr:sp macro="" textlink="">
      <xdr:nvSpPr>
        <xdr:cNvPr id="192" name="テキスト ボックス 191"/>
        <xdr:cNvSpPr txBox="1"/>
      </xdr:nvSpPr>
      <xdr:spPr>
        <a:xfrm>
          <a:off x="828675" y="12725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3" name="テキスト ボックス 192"/>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4" name="テキスト ボックス 193"/>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5" name="テキスト ボックス 194"/>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6" name="テキスト ボックス 195"/>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7" name="テキスト ボックス 196"/>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28575</xdr:rowOff>
    </xdr:from>
    <xdr:to>
      <xdr:col>6</xdr:col>
      <xdr:colOff>561975</xdr:colOff>
      <xdr:row>77</xdr:row>
      <xdr:rowOff>123825</xdr:rowOff>
    </xdr:to>
    <xdr:sp macro="" textlink="">
      <xdr:nvSpPr>
        <xdr:cNvPr id="198" name="円/楕円 197"/>
        <xdr:cNvSpPr/>
      </xdr:nvSpPr>
      <xdr:spPr>
        <a:xfrm>
          <a:off x="4581525" y="13230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0</xdr:rowOff>
    </xdr:from>
    <xdr:ext cx="600075" cy="257175"/>
    <xdr:sp macro="" textlink="">
      <xdr:nvSpPr>
        <xdr:cNvPr id="199" name="民生費該当値テキスト"/>
        <xdr:cNvSpPr txBox="1"/>
      </xdr:nvSpPr>
      <xdr:spPr>
        <a:xfrm>
          <a:off x="4686300" y="13201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116,356</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152400</xdr:rowOff>
    </xdr:from>
    <xdr:to>
      <xdr:col>5</xdr:col>
      <xdr:colOff>409575</xdr:colOff>
      <xdr:row>77</xdr:row>
      <xdr:rowOff>85725</xdr:rowOff>
    </xdr:to>
    <xdr:sp macro="" textlink="">
      <xdr:nvSpPr>
        <xdr:cNvPr id="200" name="円/楕円 199"/>
        <xdr:cNvSpPr/>
      </xdr:nvSpPr>
      <xdr:spPr>
        <a:xfrm>
          <a:off x="3743325" y="1318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76200</xdr:rowOff>
    </xdr:from>
    <xdr:ext cx="600075" cy="257175"/>
    <xdr:sp macro="" textlink="">
      <xdr:nvSpPr>
        <xdr:cNvPr id="201" name="テキスト ボックス 200"/>
        <xdr:cNvSpPr txBox="1"/>
      </xdr:nvSpPr>
      <xdr:spPr>
        <a:xfrm>
          <a:off x="3495675" y="13277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57150</xdr:rowOff>
    </xdr:from>
    <xdr:to>
      <xdr:col>4</xdr:col>
      <xdr:colOff>209550</xdr:colOff>
      <xdr:row>78</xdr:row>
      <xdr:rowOff>152400</xdr:rowOff>
    </xdr:to>
    <xdr:sp macro="" textlink="">
      <xdr:nvSpPr>
        <xdr:cNvPr id="202" name="円/楕円 201"/>
        <xdr:cNvSpPr/>
      </xdr:nvSpPr>
      <xdr:spPr>
        <a:xfrm>
          <a:off x="2857500"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142875</xdr:rowOff>
    </xdr:from>
    <xdr:ext cx="600075" cy="257175"/>
    <xdr:sp macro="" textlink="">
      <xdr:nvSpPr>
        <xdr:cNvPr id="203" name="テキスト ボックス 202"/>
        <xdr:cNvSpPr txBox="1"/>
      </xdr:nvSpPr>
      <xdr:spPr>
        <a:xfrm>
          <a:off x="2609850" y="13515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105,892</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85725</xdr:rowOff>
    </xdr:from>
    <xdr:to>
      <xdr:col>3</xdr:col>
      <xdr:colOff>0</xdr:colOff>
      <xdr:row>79</xdr:row>
      <xdr:rowOff>19050</xdr:rowOff>
    </xdr:to>
    <xdr:sp macro="" textlink="">
      <xdr:nvSpPr>
        <xdr:cNvPr id="204" name="円/楕円 203"/>
        <xdr:cNvSpPr/>
      </xdr:nvSpPr>
      <xdr:spPr>
        <a:xfrm>
          <a:off x="1971675"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79</xdr:row>
      <xdr:rowOff>9525</xdr:rowOff>
    </xdr:from>
    <xdr:ext cx="600075" cy="257175"/>
    <xdr:sp macro="" textlink="">
      <xdr:nvSpPr>
        <xdr:cNvPr id="205" name="テキスト ボックス 204"/>
        <xdr:cNvSpPr txBox="1"/>
      </xdr:nvSpPr>
      <xdr:spPr>
        <a:xfrm>
          <a:off x="1724025"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104,228</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95250</xdr:rowOff>
    </xdr:from>
    <xdr:to>
      <xdr:col>1</xdr:col>
      <xdr:colOff>485775</xdr:colOff>
      <xdr:row>79</xdr:row>
      <xdr:rowOff>28575</xdr:rowOff>
    </xdr:to>
    <xdr:sp macro="" textlink="">
      <xdr:nvSpPr>
        <xdr:cNvPr id="206" name="円/楕円 205"/>
        <xdr:cNvSpPr/>
      </xdr:nvSpPr>
      <xdr:spPr>
        <a:xfrm>
          <a:off x="107632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19050</xdr:rowOff>
    </xdr:from>
    <xdr:ext cx="600075" cy="257175"/>
    <xdr:sp macro="" textlink="">
      <xdr:nvSpPr>
        <xdr:cNvPr id="207" name="テキスト ボックス 206"/>
        <xdr:cNvSpPr txBox="1"/>
      </xdr:nvSpPr>
      <xdr:spPr>
        <a:xfrm>
          <a:off x="828675" y="1356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8" name="正方形/長方形 207"/>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9" name="正方形/長方形 208"/>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0" name="正方形/長方形 209"/>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1" name="正方形/長方形 210"/>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2" name="正方形/長方形 211"/>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3" name="正方形/長方形 212"/>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4" name="正方形/長方形 213"/>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5" name="正方形/長方形 214"/>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6" name="テキスト ボックス 215"/>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7" name="直線コネクタ 216"/>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8" name="テキスト ボックス 217"/>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9" name="直線コネクタ 218"/>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20" name="テキスト ボックス 219"/>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21" name="直線コネクタ 220"/>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2" name="テキスト ボックス 221"/>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23" name="直線コネクタ 222"/>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4" name="テキスト ボックス 223"/>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25" name="直線コネクタ 224"/>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6" name="テキスト ボックス 225"/>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7" name="直線コネクタ 226"/>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8" name="テキスト ボックス 227"/>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9" name="直線コネクタ 228"/>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1"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19050</xdr:rowOff>
    </xdr:to>
    <xdr:cxnSp macro="">
      <xdr:nvCxnSpPr>
        <xdr:cNvPr id="232" name="直線コネクタ 231"/>
        <xdr:cNvCxnSpPr/>
      </xdr:nvCxnSpPr>
      <xdr:spPr>
        <a:xfrm flipV="1">
          <a:off x="4629150" y="1563052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3" name="衛生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4" name="直線コネクタ 233"/>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5"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6" name="直線コネクタ 235"/>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97</xdr:row>
      <xdr:rowOff>142875</xdr:rowOff>
    </xdr:from>
    <xdr:to>
      <xdr:col>6</xdr:col>
      <xdr:colOff>514350</xdr:colOff>
      <xdr:row>97</xdr:row>
      <xdr:rowOff>152400</xdr:rowOff>
    </xdr:to>
    <xdr:cxnSp macro="">
      <xdr:nvCxnSpPr>
        <xdr:cNvPr id="237" name="直線コネクタ 236"/>
        <xdr:cNvCxnSpPr/>
      </xdr:nvCxnSpPr>
      <xdr:spPr>
        <a:xfrm>
          <a:off x="3800475" y="167735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28575</xdr:rowOff>
    </xdr:from>
    <xdr:ext cx="533400" cy="257175"/>
    <xdr:sp macro="" textlink="">
      <xdr:nvSpPr>
        <xdr:cNvPr id="238" name="衛生費平均値テキスト"/>
        <xdr:cNvSpPr txBox="1"/>
      </xdr:nvSpPr>
      <xdr:spPr>
        <a:xfrm>
          <a:off x="468630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457200</xdr:colOff>
      <xdr:row>97</xdr:row>
      <xdr:rowOff>0</xdr:rowOff>
    </xdr:from>
    <xdr:to>
      <xdr:col>6</xdr:col>
      <xdr:colOff>561975</xdr:colOff>
      <xdr:row>97</xdr:row>
      <xdr:rowOff>104775</xdr:rowOff>
    </xdr:to>
    <xdr:sp macro="" textlink="">
      <xdr:nvSpPr>
        <xdr:cNvPr id="239" name="フローチャート : 判断 238"/>
        <xdr:cNvSpPr/>
      </xdr:nvSpPr>
      <xdr:spPr>
        <a:xfrm>
          <a:off x="4581525"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97</xdr:row>
      <xdr:rowOff>142875</xdr:rowOff>
    </xdr:from>
    <xdr:to>
      <xdr:col>5</xdr:col>
      <xdr:colOff>361950</xdr:colOff>
      <xdr:row>98</xdr:row>
      <xdr:rowOff>0</xdr:rowOff>
    </xdr:to>
    <xdr:cxnSp macro="">
      <xdr:nvCxnSpPr>
        <xdr:cNvPr id="240" name="直線コネクタ 239"/>
        <xdr:cNvCxnSpPr/>
      </xdr:nvCxnSpPr>
      <xdr:spPr>
        <a:xfrm flipV="1">
          <a:off x="2905125" y="167735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19050</xdr:rowOff>
    </xdr:from>
    <xdr:to>
      <xdr:col>5</xdr:col>
      <xdr:colOff>409575</xdr:colOff>
      <xdr:row>97</xdr:row>
      <xdr:rowOff>114300</xdr:rowOff>
    </xdr:to>
    <xdr:sp macro="" textlink="">
      <xdr:nvSpPr>
        <xdr:cNvPr id="241" name="フローチャート : 判断 240"/>
        <xdr:cNvSpPr/>
      </xdr:nvSpPr>
      <xdr:spPr>
        <a:xfrm>
          <a:off x="3743325"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133350</xdr:rowOff>
    </xdr:from>
    <xdr:ext cx="533400" cy="257175"/>
    <xdr:sp macro="" textlink="">
      <xdr:nvSpPr>
        <xdr:cNvPr id="242" name="テキスト ボックス 241"/>
        <xdr:cNvSpPr txBox="1"/>
      </xdr:nvSpPr>
      <xdr:spPr>
        <a:xfrm>
          <a:off x="3533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161925</xdr:rowOff>
    </xdr:from>
    <xdr:to>
      <xdr:col>4</xdr:col>
      <xdr:colOff>152400</xdr:colOff>
      <xdr:row>98</xdr:row>
      <xdr:rowOff>0</xdr:rowOff>
    </xdr:to>
    <xdr:cxnSp macro="">
      <xdr:nvCxnSpPr>
        <xdr:cNvPr id="243" name="直線コネクタ 242"/>
        <xdr:cNvCxnSpPr/>
      </xdr:nvCxnSpPr>
      <xdr:spPr>
        <a:xfrm>
          <a:off x="2019300" y="167925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171450</xdr:rowOff>
    </xdr:from>
    <xdr:to>
      <xdr:col>4</xdr:col>
      <xdr:colOff>209550</xdr:colOff>
      <xdr:row>97</xdr:row>
      <xdr:rowOff>104775</xdr:rowOff>
    </xdr:to>
    <xdr:sp macro="" textlink="">
      <xdr:nvSpPr>
        <xdr:cNvPr id="244" name="フローチャート : 判断 243"/>
        <xdr:cNvSpPr/>
      </xdr:nvSpPr>
      <xdr:spPr>
        <a:xfrm>
          <a:off x="2857500" y="16630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114300</xdr:rowOff>
    </xdr:from>
    <xdr:ext cx="533400" cy="257175"/>
    <xdr:sp macro="" textlink="">
      <xdr:nvSpPr>
        <xdr:cNvPr id="245" name="テキスト ボックス 244"/>
        <xdr:cNvSpPr txBox="1"/>
      </xdr:nvSpPr>
      <xdr:spPr>
        <a:xfrm>
          <a:off x="263842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85725</xdr:rowOff>
    </xdr:from>
    <xdr:to>
      <xdr:col>2</xdr:col>
      <xdr:colOff>638175</xdr:colOff>
      <xdr:row>97</xdr:row>
      <xdr:rowOff>161925</xdr:rowOff>
    </xdr:to>
    <xdr:cxnSp macro="">
      <xdr:nvCxnSpPr>
        <xdr:cNvPr id="246" name="直線コネクタ 245"/>
        <xdr:cNvCxnSpPr/>
      </xdr:nvCxnSpPr>
      <xdr:spPr>
        <a:xfrm>
          <a:off x="1133475" y="167163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38100</xdr:rowOff>
    </xdr:from>
    <xdr:to>
      <xdr:col>3</xdr:col>
      <xdr:colOff>0</xdr:colOff>
      <xdr:row>97</xdr:row>
      <xdr:rowOff>133350</xdr:rowOff>
    </xdr:to>
    <xdr:sp macro="" textlink="">
      <xdr:nvSpPr>
        <xdr:cNvPr id="247" name="フローチャート : 判断 246"/>
        <xdr:cNvSpPr/>
      </xdr:nvSpPr>
      <xdr:spPr>
        <a:xfrm>
          <a:off x="197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152400</xdr:rowOff>
    </xdr:from>
    <xdr:ext cx="533400" cy="257175"/>
    <xdr:sp macro="" textlink="">
      <xdr:nvSpPr>
        <xdr:cNvPr id="248" name="テキスト ボックス 247"/>
        <xdr:cNvSpPr txBox="1"/>
      </xdr:nvSpPr>
      <xdr:spPr>
        <a:xfrm>
          <a:off x="175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19050</xdr:rowOff>
    </xdr:from>
    <xdr:to>
      <xdr:col>1</xdr:col>
      <xdr:colOff>485775</xdr:colOff>
      <xdr:row>97</xdr:row>
      <xdr:rowOff>123825</xdr:rowOff>
    </xdr:to>
    <xdr:sp macro="" textlink="">
      <xdr:nvSpPr>
        <xdr:cNvPr id="249" name="フローチャート : 判断 248"/>
        <xdr:cNvSpPr/>
      </xdr:nvSpPr>
      <xdr:spPr>
        <a:xfrm>
          <a:off x="107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133350</xdr:rowOff>
    </xdr:from>
    <xdr:ext cx="533400" cy="257175"/>
    <xdr:sp macro="" textlink="">
      <xdr:nvSpPr>
        <xdr:cNvPr id="250" name="テキスト ボックス 249"/>
        <xdr:cNvSpPr txBox="1"/>
      </xdr:nvSpPr>
      <xdr:spPr>
        <a:xfrm>
          <a:off x="866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3" name="テキスト ボックス 252"/>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97</xdr:row>
      <xdr:rowOff>104775</xdr:rowOff>
    </xdr:from>
    <xdr:to>
      <xdr:col>6</xdr:col>
      <xdr:colOff>561975</xdr:colOff>
      <xdr:row>98</xdr:row>
      <xdr:rowOff>28575</xdr:rowOff>
    </xdr:to>
    <xdr:sp macro="" textlink="">
      <xdr:nvSpPr>
        <xdr:cNvPr id="256" name="円/楕円 255"/>
        <xdr:cNvSpPr/>
      </xdr:nvSpPr>
      <xdr:spPr>
        <a:xfrm>
          <a:off x="4581525" y="1673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76200</xdr:rowOff>
    </xdr:from>
    <xdr:ext cx="533400" cy="257175"/>
    <xdr:sp macro="" textlink="">
      <xdr:nvSpPr>
        <xdr:cNvPr id="257" name="衛生費該当値テキスト"/>
        <xdr:cNvSpPr txBox="1"/>
      </xdr:nvSpPr>
      <xdr:spPr>
        <a:xfrm>
          <a:off x="4686300"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32,357</a:t>
          </a:r>
          <a:endParaRPr kumimoji="1" lang="ja-JP" altLang="en-US" sz="1000" b="1">
            <a:solidFill>
              <a:srgbClr val="FF0000"/>
            </a:solidFill>
            <a:latin typeface="ＭＳ Ｐゴシック"/>
          </a:endParaRPr>
        </a:p>
      </xdr:txBody>
    </xdr:sp>
    <xdr:clientData/>
  </xdr:oneCellAnchor>
  <xdr:twoCellAnchor>
    <xdr:from>
      <xdr:col>5</xdr:col>
      <xdr:colOff>304800</xdr:colOff>
      <xdr:row>97</xdr:row>
      <xdr:rowOff>95250</xdr:rowOff>
    </xdr:from>
    <xdr:to>
      <xdr:col>5</xdr:col>
      <xdr:colOff>409575</xdr:colOff>
      <xdr:row>98</xdr:row>
      <xdr:rowOff>28575</xdr:rowOff>
    </xdr:to>
    <xdr:sp macro="" textlink="">
      <xdr:nvSpPr>
        <xdr:cNvPr id="258" name="円/楕円 257"/>
        <xdr:cNvSpPr/>
      </xdr:nvSpPr>
      <xdr:spPr>
        <a:xfrm>
          <a:off x="3743325" y="1672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98</xdr:row>
      <xdr:rowOff>19050</xdr:rowOff>
    </xdr:from>
    <xdr:ext cx="533400" cy="257175"/>
    <xdr:sp macro="" textlink="">
      <xdr:nvSpPr>
        <xdr:cNvPr id="259" name="テキスト ボックス 258"/>
        <xdr:cNvSpPr txBox="1"/>
      </xdr:nvSpPr>
      <xdr:spPr>
        <a:xfrm>
          <a:off x="3533775"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123825</xdr:rowOff>
    </xdr:from>
    <xdr:to>
      <xdr:col>4</xdr:col>
      <xdr:colOff>209550</xdr:colOff>
      <xdr:row>98</xdr:row>
      <xdr:rowOff>57150</xdr:rowOff>
    </xdr:to>
    <xdr:sp macro="" textlink="">
      <xdr:nvSpPr>
        <xdr:cNvPr id="260" name="円/楕円 259"/>
        <xdr:cNvSpPr/>
      </xdr:nvSpPr>
      <xdr:spPr>
        <a:xfrm>
          <a:off x="2857500" y="1675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47625</xdr:rowOff>
    </xdr:from>
    <xdr:ext cx="533400" cy="257175"/>
    <xdr:sp macro="" textlink="">
      <xdr:nvSpPr>
        <xdr:cNvPr id="261" name="テキスト ボックス 260"/>
        <xdr:cNvSpPr txBox="1"/>
      </xdr:nvSpPr>
      <xdr:spPr>
        <a:xfrm>
          <a:off x="263842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31,114</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114300</xdr:rowOff>
    </xdr:from>
    <xdr:to>
      <xdr:col>3</xdr:col>
      <xdr:colOff>0</xdr:colOff>
      <xdr:row>98</xdr:row>
      <xdr:rowOff>47625</xdr:rowOff>
    </xdr:to>
    <xdr:sp macro="" textlink="">
      <xdr:nvSpPr>
        <xdr:cNvPr id="262" name="円/楕円 261"/>
        <xdr:cNvSpPr/>
      </xdr:nvSpPr>
      <xdr:spPr>
        <a:xfrm>
          <a:off x="1971675" y="16744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38100</xdr:rowOff>
    </xdr:from>
    <xdr:ext cx="533400" cy="257175"/>
    <xdr:sp macro="" textlink="">
      <xdr:nvSpPr>
        <xdr:cNvPr id="263" name="テキスト ボックス 262"/>
        <xdr:cNvSpPr txBox="1"/>
      </xdr:nvSpPr>
      <xdr:spPr>
        <a:xfrm>
          <a:off x="175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31,592</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38100</xdr:rowOff>
    </xdr:from>
    <xdr:to>
      <xdr:col>1</xdr:col>
      <xdr:colOff>485775</xdr:colOff>
      <xdr:row>97</xdr:row>
      <xdr:rowOff>142875</xdr:rowOff>
    </xdr:to>
    <xdr:sp macro="" textlink="">
      <xdr:nvSpPr>
        <xdr:cNvPr id="264" name="円/楕円 263"/>
        <xdr:cNvSpPr/>
      </xdr:nvSpPr>
      <xdr:spPr>
        <a:xfrm>
          <a:off x="1076325" y="1666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133350</xdr:rowOff>
    </xdr:from>
    <xdr:ext cx="533400" cy="257175"/>
    <xdr:sp macro="" textlink="">
      <xdr:nvSpPr>
        <xdr:cNvPr id="265" name="テキスト ボックス 264"/>
        <xdr:cNvSpPr txBox="1"/>
      </xdr:nvSpPr>
      <xdr:spPr>
        <a:xfrm>
          <a:off x="866775" y="1676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1" name="正方形/長方形 270"/>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2" name="正方形/長方形 271"/>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9" name="テキスト ボックス 278"/>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81" name="テキスト ボックス 280"/>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3" name="テキスト ボックス 282"/>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5" name="テキスト ボックス 284"/>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38</xdr:row>
      <xdr:rowOff>142875</xdr:rowOff>
    </xdr:to>
    <xdr:cxnSp macro="">
      <xdr:nvCxnSpPr>
        <xdr:cNvPr id="287" name="直線コネクタ 286"/>
        <xdr:cNvCxnSpPr/>
      </xdr:nvCxnSpPr>
      <xdr:spPr>
        <a:xfrm flipV="1">
          <a:off x="10477500" y="518160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9" name="直線コネクタ 288"/>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90" name="労働費最大値テキスト"/>
        <xdr:cNvSpPr txBox="1"/>
      </xdr:nvSpPr>
      <xdr:spPr>
        <a:xfrm>
          <a:off x="10525125"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91" name="直線コネクタ 290"/>
        <xdr:cNvCxnSpPr/>
      </xdr:nvCxnSpPr>
      <xdr:spPr>
        <a:xfrm>
          <a:off x="10391775"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104775</xdr:rowOff>
    </xdr:from>
    <xdr:to>
      <xdr:col>15</xdr:col>
      <xdr:colOff>180975</xdr:colOff>
      <xdr:row>38</xdr:row>
      <xdr:rowOff>104775</xdr:rowOff>
    </xdr:to>
    <xdr:cxnSp macro="">
      <xdr:nvCxnSpPr>
        <xdr:cNvPr id="292" name="直線コネクタ 291"/>
        <xdr:cNvCxnSpPr/>
      </xdr:nvCxnSpPr>
      <xdr:spPr>
        <a:xfrm>
          <a:off x="9639300" y="66198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38100</xdr:rowOff>
    </xdr:from>
    <xdr:ext cx="466725" cy="257175"/>
    <xdr:sp macro="" textlink="">
      <xdr:nvSpPr>
        <xdr:cNvPr id="293" name="労働費平均値テキスト"/>
        <xdr:cNvSpPr txBox="1"/>
      </xdr:nvSpPr>
      <xdr:spPr>
        <a:xfrm>
          <a:off x="10525125" y="6381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19050</xdr:rowOff>
    </xdr:from>
    <xdr:to>
      <xdr:col>15</xdr:col>
      <xdr:colOff>228600</xdr:colOff>
      <xdr:row>38</xdr:row>
      <xdr:rowOff>114300</xdr:rowOff>
    </xdr:to>
    <xdr:sp macro="" textlink="">
      <xdr:nvSpPr>
        <xdr:cNvPr id="294" name="フローチャート : 判断 293"/>
        <xdr:cNvSpPr/>
      </xdr:nvSpPr>
      <xdr:spPr>
        <a:xfrm>
          <a:off x="10429875" y="6534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95250</xdr:rowOff>
    </xdr:from>
    <xdr:to>
      <xdr:col>14</xdr:col>
      <xdr:colOff>28575</xdr:colOff>
      <xdr:row>38</xdr:row>
      <xdr:rowOff>104775</xdr:rowOff>
    </xdr:to>
    <xdr:cxnSp macro="">
      <xdr:nvCxnSpPr>
        <xdr:cNvPr id="295" name="直線コネクタ 294"/>
        <xdr:cNvCxnSpPr/>
      </xdr:nvCxnSpPr>
      <xdr:spPr>
        <a:xfrm>
          <a:off x="8753475" y="6610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28575</xdr:rowOff>
    </xdr:from>
    <xdr:to>
      <xdr:col>14</xdr:col>
      <xdr:colOff>76200</xdr:colOff>
      <xdr:row>38</xdr:row>
      <xdr:rowOff>133350</xdr:rowOff>
    </xdr:to>
    <xdr:sp macro="" textlink="">
      <xdr:nvSpPr>
        <xdr:cNvPr id="296" name="フローチャート : 判断 295"/>
        <xdr:cNvSpPr/>
      </xdr:nvSpPr>
      <xdr:spPr>
        <a:xfrm>
          <a:off x="9591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152400</xdr:rowOff>
    </xdr:from>
    <xdr:ext cx="466725" cy="257175"/>
    <xdr:sp macro="" textlink="">
      <xdr:nvSpPr>
        <xdr:cNvPr id="297" name="テキスト ボックス 296"/>
        <xdr:cNvSpPr txBox="1"/>
      </xdr:nvSpPr>
      <xdr:spPr>
        <a:xfrm>
          <a:off x="9401175"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76200</xdr:rowOff>
    </xdr:from>
    <xdr:to>
      <xdr:col>12</xdr:col>
      <xdr:colOff>514350</xdr:colOff>
      <xdr:row>38</xdr:row>
      <xdr:rowOff>95250</xdr:rowOff>
    </xdr:to>
    <xdr:cxnSp macro="">
      <xdr:nvCxnSpPr>
        <xdr:cNvPr id="298" name="直線コネクタ 297"/>
        <xdr:cNvCxnSpPr/>
      </xdr:nvCxnSpPr>
      <xdr:spPr>
        <a:xfrm>
          <a:off x="7858125" y="65913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19050</xdr:rowOff>
    </xdr:from>
    <xdr:to>
      <xdr:col>12</xdr:col>
      <xdr:colOff>561975</xdr:colOff>
      <xdr:row>38</xdr:row>
      <xdr:rowOff>123825</xdr:rowOff>
    </xdr:to>
    <xdr:sp macro="" textlink="">
      <xdr:nvSpPr>
        <xdr:cNvPr id="299" name="フローチャート : 判断 298"/>
        <xdr:cNvSpPr/>
      </xdr:nvSpPr>
      <xdr:spPr>
        <a:xfrm>
          <a:off x="8696325" y="6534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133350</xdr:rowOff>
    </xdr:from>
    <xdr:ext cx="466725" cy="257175"/>
    <xdr:sp macro="" textlink="">
      <xdr:nvSpPr>
        <xdr:cNvPr id="300" name="テキスト ボックス 299"/>
        <xdr:cNvSpPr txBox="1"/>
      </xdr:nvSpPr>
      <xdr:spPr>
        <a:xfrm>
          <a:off x="85153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28575</xdr:rowOff>
    </xdr:from>
    <xdr:to>
      <xdr:col>11</xdr:col>
      <xdr:colOff>304800</xdr:colOff>
      <xdr:row>38</xdr:row>
      <xdr:rowOff>76200</xdr:rowOff>
    </xdr:to>
    <xdr:cxnSp macro="">
      <xdr:nvCxnSpPr>
        <xdr:cNvPr id="301" name="直線コネクタ 300"/>
        <xdr:cNvCxnSpPr/>
      </xdr:nvCxnSpPr>
      <xdr:spPr>
        <a:xfrm>
          <a:off x="6972300" y="65436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0</xdr:rowOff>
    </xdr:from>
    <xdr:to>
      <xdr:col>11</xdr:col>
      <xdr:colOff>361950</xdr:colOff>
      <xdr:row>38</xdr:row>
      <xdr:rowOff>104775</xdr:rowOff>
    </xdr:to>
    <xdr:sp macro="" textlink="">
      <xdr:nvSpPr>
        <xdr:cNvPr id="302" name="フローチャート : 判断 301"/>
        <xdr:cNvSpPr/>
      </xdr:nvSpPr>
      <xdr:spPr>
        <a:xfrm>
          <a:off x="7810500" y="651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123825</xdr:rowOff>
    </xdr:from>
    <xdr:ext cx="466725" cy="257175"/>
    <xdr:sp macro="" textlink="">
      <xdr:nvSpPr>
        <xdr:cNvPr id="303" name="テキスト ボックス 302"/>
        <xdr:cNvSpPr txBox="1"/>
      </xdr:nvSpPr>
      <xdr:spPr>
        <a:xfrm>
          <a:off x="76295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57150</xdr:rowOff>
    </xdr:to>
    <xdr:sp macro="" textlink="">
      <xdr:nvSpPr>
        <xdr:cNvPr id="304" name="フローチャート : 判断 303"/>
        <xdr:cNvSpPr/>
      </xdr:nvSpPr>
      <xdr:spPr>
        <a:xfrm>
          <a:off x="6924675" y="6477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76200</xdr:rowOff>
    </xdr:from>
    <xdr:ext cx="466725" cy="257175"/>
    <xdr:sp macro="" textlink="">
      <xdr:nvSpPr>
        <xdr:cNvPr id="305" name="テキスト ボックス 304"/>
        <xdr:cNvSpPr txBox="1"/>
      </xdr:nvSpPr>
      <xdr:spPr>
        <a:xfrm>
          <a:off x="6734175"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6" name="テキスト ボックス 305"/>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152400</xdr:rowOff>
    </xdr:to>
    <xdr:sp macro="" textlink="">
      <xdr:nvSpPr>
        <xdr:cNvPr id="311" name="円/楕円 310"/>
        <xdr:cNvSpPr/>
      </xdr:nvSpPr>
      <xdr:spPr>
        <a:xfrm>
          <a:off x="10429875" y="6572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381000" cy="257175"/>
    <xdr:sp macro="" textlink="">
      <xdr:nvSpPr>
        <xdr:cNvPr id="312" name="労働費該当値テキスト"/>
        <xdr:cNvSpPr txBox="1"/>
      </xdr:nvSpPr>
      <xdr:spPr>
        <a:xfrm>
          <a:off x="10525125"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152400</xdr:rowOff>
    </xdr:to>
    <xdr:sp macro="" textlink="">
      <xdr:nvSpPr>
        <xdr:cNvPr id="313" name="円/楕円 312"/>
        <xdr:cNvSpPr/>
      </xdr:nvSpPr>
      <xdr:spPr>
        <a:xfrm>
          <a:off x="9591675" y="6572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142875</xdr:rowOff>
    </xdr:from>
    <xdr:ext cx="381000" cy="257175"/>
    <xdr:sp macro="" textlink="">
      <xdr:nvSpPr>
        <xdr:cNvPr id="314" name="テキスト ボックス 313"/>
        <xdr:cNvSpPr txBox="1"/>
      </xdr:nvSpPr>
      <xdr:spPr>
        <a:xfrm>
          <a:off x="9448800"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38100</xdr:rowOff>
    </xdr:from>
    <xdr:to>
      <xdr:col>12</xdr:col>
      <xdr:colOff>561975</xdr:colOff>
      <xdr:row>38</xdr:row>
      <xdr:rowOff>142875</xdr:rowOff>
    </xdr:to>
    <xdr:sp macro="" textlink="">
      <xdr:nvSpPr>
        <xdr:cNvPr id="315" name="円/楕円 314"/>
        <xdr:cNvSpPr/>
      </xdr:nvSpPr>
      <xdr:spPr>
        <a:xfrm>
          <a:off x="8696325"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133350</xdr:rowOff>
    </xdr:from>
    <xdr:ext cx="466725" cy="257175"/>
    <xdr:sp macro="" textlink="">
      <xdr:nvSpPr>
        <xdr:cNvPr id="316" name="テキスト ボックス 315"/>
        <xdr:cNvSpPr txBox="1"/>
      </xdr:nvSpPr>
      <xdr:spPr>
        <a:xfrm>
          <a:off x="8515350" y="6648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28575</xdr:rowOff>
    </xdr:from>
    <xdr:to>
      <xdr:col>11</xdr:col>
      <xdr:colOff>361950</xdr:colOff>
      <xdr:row>38</xdr:row>
      <xdr:rowOff>133350</xdr:rowOff>
    </xdr:to>
    <xdr:sp macro="" textlink="">
      <xdr:nvSpPr>
        <xdr:cNvPr id="317" name="円/楕円 316"/>
        <xdr:cNvSpPr/>
      </xdr:nvSpPr>
      <xdr:spPr>
        <a:xfrm>
          <a:off x="7810500" y="654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123825</xdr:rowOff>
    </xdr:from>
    <xdr:ext cx="466725" cy="257175"/>
    <xdr:sp macro="" textlink="">
      <xdr:nvSpPr>
        <xdr:cNvPr id="318" name="テキスト ボックス 317"/>
        <xdr:cNvSpPr txBox="1"/>
      </xdr:nvSpPr>
      <xdr:spPr>
        <a:xfrm>
          <a:off x="762952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152400</xdr:rowOff>
    </xdr:from>
    <xdr:to>
      <xdr:col>10</xdr:col>
      <xdr:colOff>152400</xdr:colOff>
      <xdr:row>38</xdr:row>
      <xdr:rowOff>85725</xdr:rowOff>
    </xdr:to>
    <xdr:sp macro="" textlink="">
      <xdr:nvSpPr>
        <xdr:cNvPr id="319" name="円/楕円 318"/>
        <xdr:cNvSpPr/>
      </xdr:nvSpPr>
      <xdr:spPr>
        <a:xfrm>
          <a:off x="6924675" y="649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76200</xdr:rowOff>
    </xdr:from>
    <xdr:ext cx="466725" cy="257175"/>
    <xdr:sp macro="" textlink="">
      <xdr:nvSpPr>
        <xdr:cNvPr id="320" name="テキスト ボックス 319"/>
        <xdr:cNvSpPr txBox="1"/>
      </xdr:nvSpPr>
      <xdr:spPr>
        <a:xfrm>
          <a:off x="67341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6" name="正方形/長方形 325"/>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7" name="正方形/長方形 326"/>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1" name="直線コネクタ 330"/>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2" name="テキスト ボックス 331"/>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3" name="直線コネクタ 332"/>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4" name="テキスト ボックス 333"/>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5" name="直線コネクタ 334"/>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6" name="テキスト ボックス 335"/>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7" name="直線コネクタ 336"/>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8" name="テキスト ボックス 337"/>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9" name="直線コネクタ 338"/>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40" name="テキスト ボックス 339"/>
        <xdr:cNvSpPr txBox="1"/>
      </xdr:nvSpPr>
      <xdr:spPr>
        <a:xfrm>
          <a:off x="60769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1" name="直線コネクタ 340"/>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2" name="テキスト ボックス 341"/>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3"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171450</xdr:rowOff>
    </xdr:from>
    <xdr:to>
      <xdr:col>15</xdr:col>
      <xdr:colOff>180975</xdr:colOff>
      <xdr:row>59</xdr:row>
      <xdr:rowOff>9525</xdr:rowOff>
    </xdr:to>
    <xdr:cxnSp macro="">
      <xdr:nvCxnSpPr>
        <xdr:cNvPr id="344" name="直線コネクタ 343"/>
        <xdr:cNvCxnSpPr/>
      </xdr:nvCxnSpPr>
      <xdr:spPr>
        <a:xfrm flipV="1">
          <a:off x="10477500" y="87439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xdr:rowOff>
    </xdr:from>
    <xdr:ext cx="381000" cy="257175"/>
    <xdr:sp macro="" textlink="">
      <xdr:nvSpPr>
        <xdr:cNvPr id="345" name="農林水産業費最小値テキスト"/>
        <xdr:cNvSpPr txBox="1"/>
      </xdr:nvSpPr>
      <xdr:spPr>
        <a:xfrm>
          <a:off x="10525125" y="10125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95250</xdr:colOff>
      <xdr:row>59</xdr:row>
      <xdr:rowOff>9525</xdr:rowOff>
    </xdr:from>
    <xdr:to>
      <xdr:col>15</xdr:col>
      <xdr:colOff>266700</xdr:colOff>
      <xdr:row>59</xdr:row>
      <xdr:rowOff>9525</xdr:rowOff>
    </xdr:to>
    <xdr:cxnSp macro="">
      <xdr:nvCxnSpPr>
        <xdr:cNvPr id="346" name="直線コネクタ 345"/>
        <xdr:cNvCxnSpPr/>
      </xdr:nvCxnSpPr>
      <xdr:spPr>
        <a:xfrm>
          <a:off x="10391775" y="10125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7" name="農林水産業費最大値テキスト"/>
        <xdr:cNvSpPr txBox="1"/>
      </xdr:nvSpPr>
      <xdr:spPr>
        <a:xfrm>
          <a:off x="10525125"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95250</xdr:colOff>
      <xdr:row>50</xdr:row>
      <xdr:rowOff>171450</xdr:rowOff>
    </xdr:from>
    <xdr:to>
      <xdr:col>15</xdr:col>
      <xdr:colOff>266700</xdr:colOff>
      <xdr:row>50</xdr:row>
      <xdr:rowOff>171450</xdr:rowOff>
    </xdr:to>
    <xdr:cxnSp macro="">
      <xdr:nvCxnSpPr>
        <xdr:cNvPr id="348" name="直線コネクタ 347"/>
        <xdr:cNvCxnSpPr/>
      </xdr:nvCxnSpPr>
      <xdr:spPr>
        <a:xfrm>
          <a:off x="10391775" y="8743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142875</xdr:rowOff>
    </xdr:from>
    <xdr:to>
      <xdr:col>15</xdr:col>
      <xdr:colOff>180975</xdr:colOff>
      <xdr:row>57</xdr:row>
      <xdr:rowOff>161925</xdr:rowOff>
    </xdr:to>
    <xdr:cxnSp macro="">
      <xdr:nvCxnSpPr>
        <xdr:cNvPr id="349" name="直線コネクタ 348"/>
        <xdr:cNvCxnSpPr/>
      </xdr:nvCxnSpPr>
      <xdr:spPr>
        <a:xfrm flipV="1">
          <a:off x="9639300" y="99155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85725</xdr:rowOff>
    </xdr:from>
    <xdr:ext cx="533400" cy="257175"/>
    <xdr:sp macro="" textlink="">
      <xdr:nvSpPr>
        <xdr:cNvPr id="350" name="農林水産業費平均値テキスト"/>
        <xdr:cNvSpPr txBox="1"/>
      </xdr:nvSpPr>
      <xdr:spPr>
        <a:xfrm>
          <a:off x="10525125"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57150</xdr:rowOff>
    </xdr:from>
    <xdr:to>
      <xdr:col>15</xdr:col>
      <xdr:colOff>228600</xdr:colOff>
      <xdr:row>56</xdr:row>
      <xdr:rowOff>161925</xdr:rowOff>
    </xdr:to>
    <xdr:sp macro="" textlink="">
      <xdr:nvSpPr>
        <xdr:cNvPr id="351" name="フローチャート : 判断 350"/>
        <xdr:cNvSpPr/>
      </xdr:nvSpPr>
      <xdr:spPr>
        <a:xfrm>
          <a:off x="10429875" y="9658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161925</xdr:rowOff>
    </xdr:from>
    <xdr:to>
      <xdr:col>14</xdr:col>
      <xdr:colOff>28575</xdr:colOff>
      <xdr:row>57</xdr:row>
      <xdr:rowOff>171450</xdr:rowOff>
    </xdr:to>
    <xdr:cxnSp macro="">
      <xdr:nvCxnSpPr>
        <xdr:cNvPr id="352" name="直線コネクタ 351"/>
        <xdr:cNvCxnSpPr/>
      </xdr:nvCxnSpPr>
      <xdr:spPr>
        <a:xfrm flipV="1">
          <a:off x="8753475" y="99345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55</xdr:row>
      <xdr:rowOff>133350</xdr:rowOff>
    </xdr:from>
    <xdr:to>
      <xdr:col>14</xdr:col>
      <xdr:colOff>76200</xdr:colOff>
      <xdr:row>56</xdr:row>
      <xdr:rowOff>66675</xdr:rowOff>
    </xdr:to>
    <xdr:sp macro="" textlink="">
      <xdr:nvSpPr>
        <xdr:cNvPr id="353" name="フローチャート : 判断 352"/>
        <xdr:cNvSpPr/>
      </xdr:nvSpPr>
      <xdr:spPr>
        <a:xfrm>
          <a:off x="9591675" y="9563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76200</xdr:rowOff>
    </xdr:from>
    <xdr:ext cx="533400" cy="257175"/>
    <xdr:sp macro="" textlink="">
      <xdr:nvSpPr>
        <xdr:cNvPr id="354" name="テキスト ボックス 353"/>
        <xdr:cNvSpPr txBox="1"/>
      </xdr:nvSpPr>
      <xdr:spPr>
        <a:xfrm>
          <a:off x="9372600" y="933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171450</xdr:rowOff>
    </xdr:from>
    <xdr:to>
      <xdr:col>12</xdr:col>
      <xdr:colOff>514350</xdr:colOff>
      <xdr:row>58</xdr:row>
      <xdr:rowOff>28575</xdr:rowOff>
    </xdr:to>
    <xdr:cxnSp macro="">
      <xdr:nvCxnSpPr>
        <xdr:cNvPr id="355" name="直線コネクタ 354"/>
        <xdr:cNvCxnSpPr/>
      </xdr:nvCxnSpPr>
      <xdr:spPr>
        <a:xfrm flipV="1">
          <a:off x="7858125" y="99441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6" name="フローチャート : 判断 355"/>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95250</xdr:rowOff>
    </xdr:from>
    <xdr:ext cx="533400" cy="257175"/>
    <xdr:sp macro="" textlink="">
      <xdr:nvSpPr>
        <xdr:cNvPr id="357" name="テキスト ボックス 356"/>
        <xdr:cNvSpPr txBox="1"/>
      </xdr:nvSpPr>
      <xdr:spPr>
        <a:xfrm>
          <a:off x="848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28575</xdr:rowOff>
    </xdr:from>
    <xdr:to>
      <xdr:col>11</xdr:col>
      <xdr:colOff>304800</xdr:colOff>
      <xdr:row>58</xdr:row>
      <xdr:rowOff>28575</xdr:rowOff>
    </xdr:to>
    <xdr:cxnSp macro="">
      <xdr:nvCxnSpPr>
        <xdr:cNvPr id="358" name="直線コネクタ 357"/>
        <xdr:cNvCxnSpPr/>
      </xdr:nvCxnSpPr>
      <xdr:spPr>
        <a:xfrm>
          <a:off x="6972300" y="9972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28575</xdr:rowOff>
    </xdr:from>
    <xdr:to>
      <xdr:col>11</xdr:col>
      <xdr:colOff>361950</xdr:colOff>
      <xdr:row>56</xdr:row>
      <xdr:rowOff>133350</xdr:rowOff>
    </xdr:to>
    <xdr:sp macro="" textlink="">
      <xdr:nvSpPr>
        <xdr:cNvPr id="359" name="フローチャート : 判断 358"/>
        <xdr:cNvSpPr/>
      </xdr:nvSpPr>
      <xdr:spPr>
        <a:xfrm>
          <a:off x="78105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152400</xdr:rowOff>
    </xdr:from>
    <xdr:ext cx="533400" cy="257175"/>
    <xdr:sp macro="" textlink="">
      <xdr:nvSpPr>
        <xdr:cNvPr id="360" name="テキスト ボックス 359"/>
        <xdr:cNvSpPr txBox="1"/>
      </xdr:nvSpPr>
      <xdr:spPr>
        <a:xfrm>
          <a:off x="759142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38100</xdr:rowOff>
    </xdr:from>
    <xdr:to>
      <xdr:col>10</xdr:col>
      <xdr:colOff>152400</xdr:colOff>
      <xdr:row>56</xdr:row>
      <xdr:rowOff>133350</xdr:rowOff>
    </xdr:to>
    <xdr:sp macro="" textlink="">
      <xdr:nvSpPr>
        <xdr:cNvPr id="361" name="フローチャート : 判断 360"/>
        <xdr:cNvSpPr/>
      </xdr:nvSpPr>
      <xdr:spPr>
        <a:xfrm>
          <a:off x="6924675" y="9639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152400</xdr:rowOff>
    </xdr:from>
    <xdr:ext cx="533400" cy="257175"/>
    <xdr:sp macro="" textlink="">
      <xdr:nvSpPr>
        <xdr:cNvPr id="362" name="テキスト ボックス 361"/>
        <xdr:cNvSpPr txBox="1"/>
      </xdr:nvSpPr>
      <xdr:spPr>
        <a:xfrm>
          <a:off x="6705600"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3" name="テキスト ボックス 362"/>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4" name="テキスト ボックス 363"/>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5" name="テキスト ボックス 364"/>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6" name="テキスト ボックス 365"/>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7" name="テキスト ボックス 366"/>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95250</xdr:rowOff>
    </xdr:from>
    <xdr:to>
      <xdr:col>15</xdr:col>
      <xdr:colOff>228600</xdr:colOff>
      <xdr:row>58</xdr:row>
      <xdr:rowOff>28575</xdr:rowOff>
    </xdr:to>
    <xdr:sp macro="" textlink="">
      <xdr:nvSpPr>
        <xdr:cNvPr id="368" name="円/楕円 367"/>
        <xdr:cNvSpPr/>
      </xdr:nvSpPr>
      <xdr:spPr>
        <a:xfrm>
          <a:off x="104298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76200</xdr:rowOff>
    </xdr:from>
    <xdr:ext cx="466725" cy="257175"/>
    <xdr:sp macro="" textlink="">
      <xdr:nvSpPr>
        <xdr:cNvPr id="369" name="農林水産業費該当値テキスト"/>
        <xdr:cNvSpPr txBox="1"/>
      </xdr:nvSpPr>
      <xdr:spPr>
        <a:xfrm>
          <a:off x="10525125"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a:t>
          </a:r>
          <a:endParaRPr kumimoji="1" lang="ja-JP" altLang="en-US" sz="1000" b="1">
            <a:solidFill>
              <a:srgbClr val="FF0000"/>
            </a:solidFill>
            <a:latin typeface="ＭＳ Ｐゴシック"/>
          </a:endParaRPr>
        </a:p>
      </xdr:txBody>
    </xdr:sp>
    <xdr:clientData/>
  </xdr:oneCellAnchor>
  <xdr:twoCellAnchor>
    <xdr:from>
      <xdr:col>13</xdr:col>
      <xdr:colOff>666750</xdr:colOff>
      <xdr:row>57</xdr:row>
      <xdr:rowOff>114300</xdr:rowOff>
    </xdr:from>
    <xdr:to>
      <xdr:col>14</xdr:col>
      <xdr:colOff>76200</xdr:colOff>
      <xdr:row>58</xdr:row>
      <xdr:rowOff>47625</xdr:rowOff>
    </xdr:to>
    <xdr:sp macro="" textlink="">
      <xdr:nvSpPr>
        <xdr:cNvPr id="370" name="円/楕円 369"/>
        <xdr:cNvSpPr/>
      </xdr:nvSpPr>
      <xdr:spPr>
        <a:xfrm>
          <a:off x="9591675" y="988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38100</xdr:rowOff>
    </xdr:from>
    <xdr:ext cx="466725" cy="257175"/>
    <xdr:sp macro="" textlink="">
      <xdr:nvSpPr>
        <xdr:cNvPr id="371" name="テキスト ボックス 370"/>
        <xdr:cNvSpPr txBox="1"/>
      </xdr:nvSpPr>
      <xdr:spPr>
        <a:xfrm>
          <a:off x="9401175" y="998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123825</xdr:rowOff>
    </xdr:from>
    <xdr:to>
      <xdr:col>12</xdr:col>
      <xdr:colOff>561975</xdr:colOff>
      <xdr:row>58</xdr:row>
      <xdr:rowOff>47625</xdr:rowOff>
    </xdr:to>
    <xdr:sp macro="" textlink="">
      <xdr:nvSpPr>
        <xdr:cNvPr id="372" name="円/楕円 371"/>
        <xdr:cNvSpPr/>
      </xdr:nvSpPr>
      <xdr:spPr>
        <a:xfrm>
          <a:off x="8696325" y="989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38100</xdr:rowOff>
    </xdr:from>
    <xdr:ext cx="466725" cy="257175"/>
    <xdr:sp macro="" textlink="">
      <xdr:nvSpPr>
        <xdr:cNvPr id="373" name="テキスト ボックス 372"/>
        <xdr:cNvSpPr txBox="1"/>
      </xdr:nvSpPr>
      <xdr:spPr>
        <a:xfrm>
          <a:off x="8515350" y="998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142875</xdr:rowOff>
    </xdr:from>
    <xdr:to>
      <xdr:col>11</xdr:col>
      <xdr:colOff>361950</xdr:colOff>
      <xdr:row>58</xdr:row>
      <xdr:rowOff>76200</xdr:rowOff>
    </xdr:to>
    <xdr:sp macro="" textlink="">
      <xdr:nvSpPr>
        <xdr:cNvPr id="374" name="円/楕円 373"/>
        <xdr:cNvSpPr/>
      </xdr:nvSpPr>
      <xdr:spPr>
        <a:xfrm>
          <a:off x="7810500"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66675</xdr:rowOff>
    </xdr:from>
    <xdr:ext cx="466725" cy="257175"/>
    <xdr:sp macro="" textlink="">
      <xdr:nvSpPr>
        <xdr:cNvPr id="375" name="テキスト ボックス 374"/>
        <xdr:cNvSpPr txBox="1"/>
      </xdr:nvSpPr>
      <xdr:spPr>
        <a:xfrm>
          <a:off x="762952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142875</xdr:rowOff>
    </xdr:from>
    <xdr:to>
      <xdr:col>10</xdr:col>
      <xdr:colOff>152400</xdr:colOff>
      <xdr:row>58</xdr:row>
      <xdr:rowOff>76200</xdr:rowOff>
    </xdr:to>
    <xdr:sp macro="" textlink="">
      <xdr:nvSpPr>
        <xdr:cNvPr id="376" name="円/楕円 375"/>
        <xdr:cNvSpPr/>
      </xdr:nvSpPr>
      <xdr:spPr>
        <a:xfrm>
          <a:off x="69246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66675</xdr:rowOff>
    </xdr:from>
    <xdr:ext cx="466725" cy="257175"/>
    <xdr:sp macro="" textlink="">
      <xdr:nvSpPr>
        <xdr:cNvPr id="377" name="テキスト ボックス 376"/>
        <xdr:cNvSpPr txBox="1"/>
      </xdr:nvSpPr>
      <xdr:spPr>
        <a:xfrm>
          <a:off x="6734175"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8" name="正方形/長方形 377"/>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9" name="正方形/長方形 378"/>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0" name="正方形/長方形 379"/>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1" name="正方形/長方形 380"/>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2" name="正方形/長方形 381"/>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3" name="正方形/長方形 382"/>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4" name="正方形/長方形 383"/>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5" name="正方形/長方形 384"/>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6" name="テキスト ボックス 385"/>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7" name="直線コネクタ 386"/>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8" name="直線コネクタ 387"/>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9" name="テキスト ボックス 388"/>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0" name="直線コネクタ 389"/>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1" name="テキスト ボックス 390"/>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2" name="直線コネクタ 391"/>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3" name="テキスト ボックス 392"/>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4" name="直線コネクタ 393"/>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5" name="テキスト ボックス 394"/>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6" name="直線コネクタ 395"/>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7" name="テキスト ボックス 396"/>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8"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76200</xdr:rowOff>
    </xdr:from>
    <xdr:to>
      <xdr:col>15</xdr:col>
      <xdr:colOff>180975</xdr:colOff>
      <xdr:row>78</xdr:row>
      <xdr:rowOff>95250</xdr:rowOff>
    </xdr:to>
    <xdr:cxnSp macro="">
      <xdr:nvCxnSpPr>
        <xdr:cNvPr id="399" name="直線コネクタ 398"/>
        <xdr:cNvCxnSpPr/>
      </xdr:nvCxnSpPr>
      <xdr:spPr>
        <a:xfrm flipV="1">
          <a:off x="10477500" y="12249150"/>
          <a:ext cx="0"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95250</xdr:rowOff>
    </xdr:from>
    <xdr:ext cx="466725" cy="257175"/>
    <xdr:sp macro="" textlink="">
      <xdr:nvSpPr>
        <xdr:cNvPr id="400" name="商工費最小値テキスト"/>
        <xdr:cNvSpPr txBox="1"/>
      </xdr:nvSpPr>
      <xdr:spPr>
        <a:xfrm>
          <a:off x="10525125"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95250</xdr:colOff>
      <xdr:row>78</xdr:row>
      <xdr:rowOff>95250</xdr:rowOff>
    </xdr:from>
    <xdr:to>
      <xdr:col>15</xdr:col>
      <xdr:colOff>266700</xdr:colOff>
      <xdr:row>78</xdr:row>
      <xdr:rowOff>95250</xdr:rowOff>
    </xdr:to>
    <xdr:cxnSp macro="">
      <xdr:nvCxnSpPr>
        <xdr:cNvPr id="401" name="直線コネクタ 400"/>
        <xdr:cNvCxnSpPr/>
      </xdr:nvCxnSpPr>
      <xdr:spPr>
        <a:xfrm>
          <a:off x="10391775" y="13468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19050</xdr:rowOff>
    </xdr:from>
    <xdr:ext cx="533400" cy="257175"/>
    <xdr:sp macro="" textlink="">
      <xdr:nvSpPr>
        <xdr:cNvPr id="402" name="商工費最大値テキスト"/>
        <xdr:cNvSpPr txBox="1"/>
      </xdr:nvSpPr>
      <xdr:spPr>
        <a:xfrm>
          <a:off x="105251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95250</xdr:colOff>
      <xdr:row>71</xdr:row>
      <xdr:rowOff>76200</xdr:rowOff>
    </xdr:from>
    <xdr:to>
      <xdr:col>15</xdr:col>
      <xdr:colOff>266700</xdr:colOff>
      <xdr:row>71</xdr:row>
      <xdr:rowOff>76200</xdr:rowOff>
    </xdr:to>
    <xdr:cxnSp macro="">
      <xdr:nvCxnSpPr>
        <xdr:cNvPr id="403" name="直線コネクタ 402"/>
        <xdr:cNvCxnSpPr/>
      </xdr:nvCxnSpPr>
      <xdr:spPr>
        <a:xfrm>
          <a:off x="10391775" y="12249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66675</xdr:rowOff>
    </xdr:from>
    <xdr:to>
      <xdr:col>15</xdr:col>
      <xdr:colOff>180975</xdr:colOff>
      <xdr:row>78</xdr:row>
      <xdr:rowOff>95250</xdr:rowOff>
    </xdr:to>
    <xdr:cxnSp macro="">
      <xdr:nvCxnSpPr>
        <xdr:cNvPr id="404" name="直線コネクタ 403"/>
        <xdr:cNvCxnSpPr/>
      </xdr:nvCxnSpPr>
      <xdr:spPr>
        <a:xfrm flipV="1">
          <a:off x="9639300" y="1343977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152400</xdr:rowOff>
    </xdr:from>
    <xdr:ext cx="533400" cy="257175"/>
    <xdr:sp macro="" textlink="">
      <xdr:nvSpPr>
        <xdr:cNvPr id="405" name="商工費平均値テキスト"/>
        <xdr:cNvSpPr txBox="1"/>
      </xdr:nvSpPr>
      <xdr:spPr>
        <a:xfrm>
          <a:off x="10525125"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57150</xdr:rowOff>
    </xdr:to>
    <xdr:sp macro="" textlink="">
      <xdr:nvSpPr>
        <xdr:cNvPr id="406" name="フローチャート : 判断 405"/>
        <xdr:cNvSpPr/>
      </xdr:nvSpPr>
      <xdr:spPr>
        <a:xfrm>
          <a:off x="10429875"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95250</xdr:rowOff>
    </xdr:from>
    <xdr:to>
      <xdr:col>14</xdr:col>
      <xdr:colOff>28575</xdr:colOff>
      <xdr:row>78</xdr:row>
      <xdr:rowOff>95250</xdr:rowOff>
    </xdr:to>
    <xdr:cxnSp macro="">
      <xdr:nvCxnSpPr>
        <xdr:cNvPr id="407" name="直線コネクタ 406"/>
        <xdr:cNvCxnSpPr/>
      </xdr:nvCxnSpPr>
      <xdr:spPr>
        <a:xfrm flipV="1">
          <a:off x="8753475" y="134683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57150</xdr:rowOff>
    </xdr:from>
    <xdr:to>
      <xdr:col>14</xdr:col>
      <xdr:colOff>76200</xdr:colOff>
      <xdr:row>77</xdr:row>
      <xdr:rowOff>152400</xdr:rowOff>
    </xdr:to>
    <xdr:sp macro="" textlink="">
      <xdr:nvSpPr>
        <xdr:cNvPr id="408" name="フローチャート : 判断 407"/>
        <xdr:cNvSpPr/>
      </xdr:nvSpPr>
      <xdr:spPr>
        <a:xfrm>
          <a:off x="95916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76</xdr:row>
      <xdr:rowOff>0</xdr:rowOff>
    </xdr:from>
    <xdr:ext cx="466725" cy="257175"/>
    <xdr:sp macro="" textlink="">
      <xdr:nvSpPr>
        <xdr:cNvPr id="409" name="テキスト ボックス 408"/>
        <xdr:cNvSpPr txBox="1"/>
      </xdr:nvSpPr>
      <xdr:spPr>
        <a:xfrm>
          <a:off x="9401175"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95250</xdr:rowOff>
    </xdr:from>
    <xdr:to>
      <xdr:col>12</xdr:col>
      <xdr:colOff>514350</xdr:colOff>
      <xdr:row>78</xdr:row>
      <xdr:rowOff>95250</xdr:rowOff>
    </xdr:to>
    <xdr:cxnSp macro="">
      <xdr:nvCxnSpPr>
        <xdr:cNvPr id="410" name="直線コネクタ 409"/>
        <xdr:cNvCxnSpPr/>
      </xdr:nvCxnSpPr>
      <xdr:spPr>
        <a:xfrm flipV="1">
          <a:off x="7858125" y="134683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66675</xdr:rowOff>
    </xdr:from>
    <xdr:to>
      <xdr:col>12</xdr:col>
      <xdr:colOff>561975</xdr:colOff>
      <xdr:row>77</xdr:row>
      <xdr:rowOff>161925</xdr:rowOff>
    </xdr:to>
    <xdr:sp macro="" textlink="">
      <xdr:nvSpPr>
        <xdr:cNvPr id="411" name="フローチャート : 判断 410"/>
        <xdr:cNvSpPr/>
      </xdr:nvSpPr>
      <xdr:spPr>
        <a:xfrm>
          <a:off x="8696325" y="13268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9525</xdr:rowOff>
    </xdr:from>
    <xdr:ext cx="466725" cy="257175"/>
    <xdr:sp macro="" textlink="">
      <xdr:nvSpPr>
        <xdr:cNvPr id="412" name="テキスト ボックス 411"/>
        <xdr:cNvSpPr txBox="1"/>
      </xdr:nvSpPr>
      <xdr:spPr>
        <a:xfrm>
          <a:off x="8515350"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95250</xdr:rowOff>
    </xdr:from>
    <xdr:to>
      <xdr:col>11</xdr:col>
      <xdr:colOff>304800</xdr:colOff>
      <xdr:row>78</xdr:row>
      <xdr:rowOff>95250</xdr:rowOff>
    </xdr:to>
    <xdr:cxnSp macro="">
      <xdr:nvCxnSpPr>
        <xdr:cNvPr id="413" name="直線コネクタ 412"/>
        <xdr:cNvCxnSpPr/>
      </xdr:nvCxnSpPr>
      <xdr:spPr>
        <a:xfrm>
          <a:off x="6972300" y="134683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76200</xdr:rowOff>
    </xdr:from>
    <xdr:to>
      <xdr:col>11</xdr:col>
      <xdr:colOff>361950</xdr:colOff>
      <xdr:row>78</xdr:row>
      <xdr:rowOff>0</xdr:rowOff>
    </xdr:to>
    <xdr:sp macro="" textlink="">
      <xdr:nvSpPr>
        <xdr:cNvPr id="414" name="フローチャート : 判断 413"/>
        <xdr:cNvSpPr/>
      </xdr:nvSpPr>
      <xdr:spPr>
        <a:xfrm>
          <a:off x="7810500"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19050</xdr:rowOff>
    </xdr:from>
    <xdr:ext cx="466725" cy="257175"/>
    <xdr:sp macro="" textlink="">
      <xdr:nvSpPr>
        <xdr:cNvPr id="415" name="テキスト ボックス 414"/>
        <xdr:cNvSpPr txBox="1"/>
      </xdr:nvSpPr>
      <xdr:spPr>
        <a:xfrm>
          <a:off x="7629525"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66675</xdr:rowOff>
    </xdr:from>
    <xdr:to>
      <xdr:col>10</xdr:col>
      <xdr:colOff>152400</xdr:colOff>
      <xdr:row>77</xdr:row>
      <xdr:rowOff>171450</xdr:rowOff>
    </xdr:to>
    <xdr:sp macro="" textlink="">
      <xdr:nvSpPr>
        <xdr:cNvPr id="416" name="フローチャート : 判断 415"/>
        <xdr:cNvSpPr/>
      </xdr:nvSpPr>
      <xdr:spPr>
        <a:xfrm>
          <a:off x="6924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9525</xdr:rowOff>
    </xdr:from>
    <xdr:ext cx="466725" cy="257175"/>
    <xdr:sp macro="" textlink="">
      <xdr:nvSpPr>
        <xdr:cNvPr id="417" name="テキスト ボックス 416"/>
        <xdr:cNvSpPr txBox="1"/>
      </xdr:nvSpPr>
      <xdr:spPr>
        <a:xfrm>
          <a:off x="6734175" y="1303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8" name="テキスト ボックス 417"/>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9" name="テキスト ボックス 418"/>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0" name="テキスト ボックス 419"/>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1" name="テキスト ボックス 420"/>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2" name="テキスト ボックス 421"/>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19050</xdr:rowOff>
    </xdr:from>
    <xdr:to>
      <xdr:col>15</xdr:col>
      <xdr:colOff>228600</xdr:colOff>
      <xdr:row>78</xdr:row>
      <xdr:rowOff>123825</xdr:rowOff>
    </xdr:to>
    <xdr:sp macro="" textlink="">
      <xdr:nvSpPr>
        <xdr:cNvPr id="423" name="円/楕円 422"/>
        <xdr:cNvSpPr/>
      </xdr:nvSpPr>
      <xdr:spPr>
        <a:xfrm>
          <a:off x="10429875"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104775</xdr:rowOff>
    </xdr:from>
    <xdr:ext cx="466725" cy="257175"/>
    <xdr:sp macro="" textlink="">
      <xdr:nvSpPr>
        <xdr:cNvPr id="424" name="商工費該当値テキスト"/>
        <xdr:cNvSpPr txBox="1"/>
      </xdr:nvSpPr>
      <xdr:spPr>
        <a:xfrm>
          <a:off x="10525125"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47625</xdr:rowOff>
    </xdr:from>
    <xdr:to>
      <xdr:col>14</xdr:col>
      <xdr:colOff>76200</xdr:colOff>
      <xdr:row>78</xdr:row>
      <xdr:rowOff>152400</xdr:rowOff>
    </xdr:to>
    <xdr:sp macro="" textlink="">
      <xdr:nvSpPr>
        <xdr:cNvPr id="425" name="円/楕円 424"/>
        <xdr:cNvSpPr/>
      </xdr:nvSpPr>
      <xdr:spPr>
        <a:xfrm>
          <a:off x="9591675" y="1342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142875</xdr:rowOff>
    </xdr:from>
    <xdr:ext cx="466725" cy="257175"/>
    <xdr:sp macro="" textlink="">
      <xdr:nvSpPr>
        <xdr:cNvPr id="426" name="テキスト ボックス 425"/>
        <xdr:cNvSpPr txBox="1"/>
      </xdr:nvSpPr>
      <xdr:spPr>
        <a:xfrm>
          <a:off x="940117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47625</xdr:rowOff>
    </xdr:from>
    <xdr:to>
      <xdr:col>12</xdr:col>
      <xdr:colOff>561975</xdr:colOff>
      <xdr:row>78</xdr:row>
      <xdr:rowOff>152400</xdr:rowOff>
    </xdr:to>
    <xdr:sp macro="" textlink="">
      <xdr:nvSpPr>
        <xdr:cNvPr id="427" name="円/楕円 426"/>
        <xdr:cNvSpPr/>
      </xdr:nvSpPr>
      <xdr:spPr>
        <a:xfrm>
          <a:off x="8696325"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142875</xdr:rowOff>
    </xdr:from>
    <xdr:ext cx="466725" cy="257175"/>
    <xdr:sp macro="" textlink="">
      <xdr:nvSpPr>
        <xdr:cNvPr id="428" name="テキスト ボックス 427"/>
        <xdr:cNvSpPr txBox="1"/>
      </xdr:nvSpPr>
      <xdr:spPr>
        <a:xfrm>
          <a:off x="85153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47625</xdr:rowOff>
    </xdr:from>
    <xdr:to>
      <xdr:col>11</xdr:col>
      <xdr:colOff>361950</xdr:colOff>
      <xdr:row>78</xdr:row>
      <xdr:rowOff>152400</xdr:rowOff>
    </xdr:to>
    <xdr:sp macro="" textlink="">
      <xdr:nvSpPr>
        <xdr:cNvPr id="429" name="円/楕円 428"/>
        <xdr:cNvSpPr/>
      </xdr:nvSpPr>
      <xdr:spPr>
        <a:xfrm>
          <a:off x="7810500" y="1342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142875</xdr:rowOff>
    </xdr:from>
    <xdr:ext cx="466725" cy="257175"/>
    <xdr:sp macro="" textlink="">
      <xdr:nvSpPr>
        <xdr:cNvPr id="430" name="テキスト ボックス 429"/>
        <xdr:cNvSpPr txBox="1"/>
      </xdr:nvSpPr>
      <xdr:spPr>
        <a:xfrm>
          <a:off x="762952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38100</xdr:rowOff>
    </xdr:from>
    <xdr:to>
      <xdr:col>10</xdr:col>
      <xdr:colOff>152400</xdr:colOff>
      <xdr:row>78</xdr:row>
      <xdr:rowOff>142875</xdr:rowOff>
    </xdr:to>
    <xdr:sp macro="" textlink="">
      <xdr:nvSpPr>
        <xdr:cNvPr id="431" name="円/楕円 430"/>
        <xdr:cNvSpPr/>
      </xdr:nvSpPr>
      <xdr:spPr>
        <a:xfrm>
          <a:off x="69246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133350</xdr:rowOff>
    </xdr:from>
    <xdr:ext cx="466725" cy="257175"/>
    <xdr:sp macro="" textlink="">
      <xdr:nvSpPr>
        <xdr:cNvPr id="432" name="テキスト ボックス 431"/>
        <xdr:cNvSpPr txBox="1"/>
      </xdr:nvSpPr>
      <xdr:spPr>
        <a:xfrm>
          <a:off x="6734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3" name="正方形/長方形 43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4" name="正方形/長方形 43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5" name="正方形/長方形 43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6" name="正方形/長方形 43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7" name="正方形/長方形 43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8" name="正方形/長方形 43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9" name="正方形/長方形 43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0" name="正方形/長方形 43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1" name="テキスト ボックス 44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2" name="直線コネクタ 44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3" name="テキスト ボックス 442"/>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4" name="直線コネクタ 443"/>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5" name="テキスト ボックス 444"/>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6" name="直線コネクタ 445"/>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7" name="テキスト ボックス 446"/>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8" name="直線コネクタ 447"/>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9" name="テキスト ボックス 448"/>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0" name="直線コネクタ 449"/>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1" name="テキスト ボックス 450"/>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2" name="直線コネクタ 451"/>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3" name="テキスト ボックス 452"/>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4" name="直線コネクタ 453"/>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5" name="テキスト ボックス 454"/>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6"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99</xdr:row>
      <xdr:rowOff>104775</xdr:rowOff>
    </xdr:to>
    <xdr:cxnSp macro="">
      <xdr:nvCxnSpPr>
        <xdr:cNvPr id="457" name="直線コネクタ 456"/>
        <xdr:cNvCxnSpPr/>
      </xdr:nvCxnSpPr>
      <xdr:spPr>
        <a:xfrm flipV="1">
          <a:off x="10477500" y="15611475"/>
          <a:ext cx="0"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104775</xdr:rowOff>
    </xdr:from>
    <xdr:ext cx="533400" cy="257175"/>
    <xdr:sp macro="" textlink="">
      <xdr:nvSpPr>
        <xdr:cNvPr id="458" name="土木費最小値テキスト"/>
        <xdr:cNvSpPr txBox="1"/>
      </xdr:nvSpPr>
      <xdr:spPr>
        <a:xfrm>
          <a:off x="10525125" y="1707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95250</xdr:colOff>
      <xdr:row>99</xdr:row>
      <xdr:rowOff>104775</xdr:rowOff>
    </xdr:from>
    <xdr:to>
      <xdr:col>15</xdr:col>
      <xdr:colOff>266700</xdr:colOff>
      <xdr:row>99</xdr:row>
      <xdr:rowOff>104775</xdr:rowOff>
    </xdr:to>
    <xdr:cxnSp macro="">
      <xdr:nvCxnSpPr>
        <xdr:cNvPr id="459" name="直線コネクタ 458"/>
        <xdr:cNvCxnSpPr/>
      </xdr:nvCxnSpPr>
      <xdr:spPr>
        <a:xfrm>
          <a:off x="10391775" y="17078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133350</xdr:rowOff>
    </xdr:from>
    <xdr:ext cx="533400" cy="257175"/>
    <xdr:sp macro="" textlink="">
      <xdr:nvSpPr>
        <xdr:cNvPr id="460" name="土木費最大値テキスト"/>
        <xdr:cNvSpPr txBox="1"/>
      </xdr:nvSpPr>
      <xdr:spPr>
        <a:xfrm>
          <a:off x="10525125"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61" name="直線コネクタ 460"/>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152400</xdr:rowOff>
    </xdr:from>
    <xdr:to>
      <xdr:col>15</xdr:col>
      <xdr:colOff>180975</xdr:colOff>
      <xdr:row>98</xdr:row>
      <xdr:rowOff>0</xdr:rowOff>
    </xdr:to>
    <xdr:cxnSp macro="">
      <xdr:nvCxnSpPr>
        <xdr:cNvPr id="462" name="直線コネクタ 461"/>
        <xdr:cNvCxnSpPr/>
      </xdr:nvCxnSpPr>
      <xdr:spPr>
        <a:xfrm flipV="1">
          <a:off x="9639300" y="167830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95250</xdr:rowOff>
    </xdr:from>
    <xdr:ext cx="533400" cy="257175"/>
    <xdr:sp macro="" textlink="">
      <xdr:nvSpPr>
        <xdr:cNvPr id="463" name="土木費平均値テキスト"/>
        <xdr:cNvSpPr txBox="1"/>
      </xdr:nvSpPr>
      <xdr:spPr>
        <a:xfrm>
          <a:off x="1052512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66675</xdr:rowOff>
    </xdr:from>
    <xdr:to>
      <xdr:col>15</xdr:col>
      <xdr:colOff>228600</xdr:colOff>
      <xdr:row>96</xdr:row>
      <xdr:rowOff>171450</xdr:rowOff>
    </xdr:to>
    <xdr:sp macro="" textlink="">
      <xdr:nvSpPr>
        <xdr:cNvPr id="464" name="フローチャート : 判断 463"/>
        <xdr:cNvSpPr/>
      </xdr:nvSpPr>
      <xdr:spPr>
        <a:xfrm>
          <a:off x="10429875" y="16525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0</xdr:rowOff>
    </xdr:from>
    <xdr:to>
      <xdr:col>14</xdr:col>
      <xdr:colOff>28575</xdr:colOff>
      <xdr:row>98</xdr:row>
      <xdr:rowOff>28575</xdr:rowOff>
    </xdr:to>
    <xdr:cxnSp macro="">
      <xdr:nvCxnSpPr>
        <xdr:cNvPr id="465" name="直線コネクタ 464"/>
        <xdr:cNvCxnSpPr/>
      </xdr:nvCxnSpPr>
      <xdr:spPr>
        <a:xfrm flipV="1">
          <a:off x="8753475" y="168021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95</xdr:row>
      <xdr:rowOff>161925</xdr:rowOff>
    </xdr:from>
    <xdr:to>
      <xdr:col>14</xdr:col>
      <xdr:colOff>76200</xdr:colOff>
      <xdr:row>96</xdr:row>
      <xdr:rowOff>95250</xdr:rowOff>
    </xdr:to>
    <xdr:sp macro="" textlink="">
      <xdr:nvSpPr>
        <xdr:cNvPr id="466" name="フローチャート : 判断 465"/>
        <xdr:cNvSpPr/>
      </xdr:nvSpPr>
      <xdr:spPr>
        <a:xfrm>
          <a:off x="9591675" y="16449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114300</xdr:rowOff>
    </xdr:from>
    <xdr:ext cx="533400" cy="257175"/>
    <xdr:sp macro="" textlink="">
      <xdr:nvSpPr>
        <xdr:cNvPr id="467" name="テキスト ボックス 466"/>
        <xdr:cNvSpPr txBox="1"/>
      </xdr:nvSpPr>
      <xdr:spPr>
        <a:xfrm>
          <a:off x="9372600"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161925</xdr:rowOff>
    </xdr:from>
    <xdr:to>
      <xdr:col>12</xdr:col>
      <xdr:colOff>514350</xdr:colOff>
      <xdr:row>98</xdr:row>
      <xdr:rowOff>28575</xdr:rowOff>
    </xdr:to>
    <xdr:cxnSp macro="">
      <xdr:nvCxnSpPr>
        <xdr:cNvPr id="468" name="直線コネクタ 467"/>
        <xdr:cNvCxnSpPr/>
      </xdr:nvCxnSpPr>
      <xdr:spPr>
        <a:xfrm>
          <a:off x="7858125" y="1679257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95</xdr:row>
      <xdr:rowOff>133350</xdr:rowOff>
    </xdr:from>
    <xdr:to>
      <xdr:col>12</xdr:col>
      <xdr:colOff>561975</xdr:colOff>
      <xdr:row>96</xdr:row>
      <xdr:rowOff>66675</xdr:rowOff>
    </xdr:to>
    <xdr:sp macro="" textlink="">
      <xdr:nvSpPr>
        <xdr:cNvPr id="469" name="フローチャート : 判断 468"/>
        <xdr:cNvSpPr/>
      </xdr:nvSpPr>
      <xdr:spPr>
        <a:xfrm>
          <a:off x="8696325" y="16421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85725</xdr:rowOff>
    </xdr:from>
    <xdr:ext cx="533400" cy="257175"/>
    <xdr:sp macro="" textlink="">
      <xdr:nvSpPr>
        <xdr:cNvPr id="470" name="テキスト ボックス 469"/>
        <xdr:cNvSpPr txBox="1"/>
      </xdr:nvSpPr>
      <xdr:spPr>
        <a:xfrm>
          <a:off x="84867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161925</xdr:rowOff>
    </xdr:from>
    <xdr:to>
      <xdr:col>11</xdr:col>
      <xdr:colOff>304800</xdr:colOff>
      <xdr:row>98</xdr:row>
      <xdr:rowOff>95250</xdr:rowOff>
    </xdr:to>
    <xdr:cxnSp macro="">
      <xdr:nvCxnSpPr>
        <xdr:cNvPr id="471" name="直線コネクタ 470"/>
        <xdr:cNvCxnSpPr/>
      </xdr:nvCxnSpPr>
      <xdr:spPr>
        <a:xfrm flipV="1">
          <a:off x="6972300" y="1679257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95250</xdr:rowOff>
    </xdr:from>
    <xdr:to>
      <xdr:col>11</xdr:col>
      <xdr:colOff>361950</xdr:colOff>
      <xdr:row>97</xdr:row>
      <xdr:rowOff>19050</xdr:rowOff>
    </xdr:to>
    <xdr:sp macro="" textlink="">
      <xdr:nvSpPr>
        <xdr:cNvPr id="472" name="フローチャート : 判断 471"/>
        <xdr:cNvSpPr/>
      </xdr:nvSpPr>
      <xdr:spPr>
        <a:xfrm>
          <a:off x="7810500" y="16554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38100</xdr:rowOff>
    </xdr:from>
    <xdr:ext cx="533400" cy="257175"/>
    <xdr:sp macro="" textlink="">
      <xdr:nvSpPr>
        <xdr:cNvPr id="473" name="テキスト ボックス 472"/>
        <xdr:cNvSpPr txBox="1"/>
      </xdr:nvSpPr>
      <xdr:spPr>
        <a:xfrm>
          <a:off x="759142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76200</xdr:rowOff>
    </xdr:from>
    <xdr:to>
      <xdr:col>10</xdr:col>
      <xdr:colOff>152400</xdr:colOff>
      <xdr:row>97</xdr:row>
      <xdr:rowOff>0</xdr:rowOff>
    </xdr:to>
    <xdr:sp macro="" textlink="">
      <xdr:nvSpPr>
        <xdr:cNvPr id="474" name="フローチャート : 判断 473"/>
        <xdr:cNvSpPr/>
      </xdr:nvSpPr>
      <xdr:spPr>
        <a:xfrm>
          <a:off x="6924675" y="16535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19050</xdr:rowOff>
    </xdr:from>
    <xdr:ext cx="533400" cy="257175"/>
    <xdr:sp macro="" textlink="">
      <xdr:nvSpPr>
        <xdr:cNvPr id="475" name="テキスト ボックス 474"/>
        <xdr:cNvSpPr txBox="1"/>
      </xdr:nvSpPr>
      <xdr:spPr>
        <a:xfrm>
          <a:off x="6705600"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6" name="テキスト ボックス 47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7" name="テキスト ボックス 47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8" name="テキスト ボックス 47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9" name="テキスト ボックス 47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0" name="テキスト ボックス 47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95250</xdr:rowOff>
    </xdr:from>
    <xdr:to>
      <xdr:col>15</xdr:col>
      <xdr:colOff>228600</xdr:colOff>
      <xdr:row>98</xdr:row>
      <xdr:rowOff>28575</xdr:rowOff>
    </xdr:to>
    <xdr:sp macro="" textlink="">
      <xdr:nvSpPr>
        <xdr:cNvPr id="481" name="円/楕円 480"/>
        <xdr:cNvSpPr/>
      </xdr:nvSpPr>
      <xdr:spPr>
        <a:xfrm>
          <a:off x="10429875" y="16725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76200</xdr:rowOff>
    </xdr:from>
    <xdr:ext cx="533400" cy="257175"/>
    <xdr:sp macro="" textlink="">
      <xdr:nvSpPr>
        <xdr:cNvPr id="482" name="土木費該当値テキスト"/>
        <xdr:cNvSpPr txBox="1"/>
      </xdr:nvSpPr>
      <xdr:spPr>
        <a:xfrm>
          <a:off x="10525125"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32,582</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123825</xdr:rowOff>
    </xdr:from>
    <xdr:to>
      <xdr:col>14</xdr:col>
      <xdr:colOff>76200</xdr:colOff>
      <xdr:row>98</xdr:row>
      <xdr:rowOff>47625</xdr:rowOff>
    </xdr:to>
    <xdr:sp macro="" textlink="">
      <xdr:nvSpPr>
        <xdr:cNvPr id="483" name="円/楕円 482"/>
        <xdr:cNvSpPr/>
      </xdr:nvSpPr>
      <xdr:spPr>
        <a:xfrm>
          <a:off x="9591675" y="16754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47625</xdr:rowOff>
    </xdr:from>
    <xdr:ext cx="533400" cy="257175"/>
    <xdr:sp macro="" textlink="">
      <xdr:nvSpPr>
        <xdr:cNvPr id="484" name="テキスト ボックス 483"/>
        <xdr:cNvSpPr txBox="1"/>
      </xdr:nvSpPr>
      <xdr:spPr>
        <a:xfrm>
          <a:off x="93726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31,273</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152400</xdr:rowOff>
    </xdr:from>
    <xdr:to>
      <xdr:col>12</xdr:col>
      <xdr:colOff>561975</xdr:colOff>
      <xdr:row>98</xdr:row>
      <xdr:rowOff>85725</xdr:rowOff>
    </xdr:to>
    <xdr:sp macro="" textlink="">
      <xdr:nvSpPr>
        <xdr:cNvPr id="485" name="円/楕円 484"/>
        <xdr:cNvSpPr/>
      </xdr:nvSpPr>
      <xdr:spPr>
        <a:xfrm>
          <a:off x="8696325"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76200</xdr:rowOff>
    </xdr:from>
    <xdr:ext cx="533400" cy="257175"/>
    <xdr:sp macro="" textlink="">
      <xdr:nvSpPr>
        <xdr:cNvPr id="486" name="テキスト ボックス 485"/>
        <xdr:cNvSpPr txBox="1"/>
      </xdr:nvSpPr>
      <xdr:spPr>
        <a:xfrm>
          <a:off x="848677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104775</xdr:rowOff>
    </xdr:from>
    <xdr:to>
      <xdr:col>11</xdr:col>
      <xdr:colOff>361950</xdr:colOff>
      <xdr:row>98</xdr:row>
      <xdr:rowOff>38100</xdr:rowOff>
    </xdr:to>
    <xdr:sp macro="" textlink="">
      <xdr:nvSpPr>
        <xdr:cNvPr id="487" name="円/楕円 486"/>
        <xdr:cNvSpPr/>
      </xdr:nvSpPr>
      <xdr:spPr>
        <a:xfrm>
          <a:off x="7810500" y="1673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28575</xdr:rowOff>
    </xdr:from>
    <xdr:ext cx="533400" cy="257175"/>
    <xdr:sp macro="" textlink="">
      <xdr:nvSpPr>
        <xdr:cNvPr id="488" name="テキスト ボックス 487"/>
        <xdr:cNvSpPr txBox="1"/>
      </xdr:nvSpPr>
      <xdr:spPr>
        <a:xfrm>
          <a:off x="75914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32,070</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47625</xdr:rowOff>
    </xdr:from>
    <xdr:to>
      <xdr:col>10</xdr:col>
      <xdr:colOff>152400</xdr:colOff>
      <xdr:row>98</xdr:row>
      <xdr:rowOff>142875</xdr:rowOff>
    </xdr:to>
    <xdr:sp macro="" textlink="">
      <xdr:nvSpPr>
        <xdr:cNvPr id="489" name="円/楕円 488"/>
        <xdr:cNvSpPr/>
      </xdr:nvSpPr>
      <xdr:spPr>
        <a:xfrm>
          <a:off x="6924675" y="16849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133350</xdr:rowOff>
    </xdr:from>
    <xdr:ext cx="533400" cy="257175"/>
    <xdr:sp macro="" textlink="">
      <xdr:nvSpPr>
        <xdr:cNvPr id="490" name="テキスト ボックス 489"/>
        <xdr:cNvSpPr txBox="1"/>
      </xdr:nvSpPr>
      <xdr:spPr>
        <a:xfrm>
          <a:off x="670560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1" name="正方形/長方形 490"/>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2" name="正方形/長方形 491"/>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3" name="正方形/長方形 492"/>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4" name="正方形/長方形 493"/>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5" name="正方形/長方形 494"/>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6" name="正方形/長方形 495"/>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7" name="正方形/長方形 496"/>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8" name="正方形/長方形 497"/>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9" name="テキスト ボックス 498"/>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0" name="直線コネクタ 499"/>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1" name="テキスト ボックス 500"/>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2" name="直線コネクタ 501"/>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3" name="テキスト ボックス 502"/>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4" name="直線コネクタ 503"/>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5" name="テキスト ボックス 504"/>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06" name="直線コネクタ 505"/>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07" name="テキスト ボックス 506"/>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08" name="直線コネクタ 507"/>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09" name="テキスト ボックス 508"/>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0" name="直線コネクタ 509"/>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1" name="テキスト ボックス 510"/>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2" name="直線コネクタ 511"/>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3" name="テキスト ボックス 512"/>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4"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161925</xdr:rowOff>
    </xdr:from>
    <xdr:to>
      <xdr:col>23</xdr:col>
      <xdr:colOff>514350</xdr:colOff>
      <xdr:row>39</xdr:row>
      <xdr:rowOff>114300</xdr:rowOff>
    </xdr:to>
    <xdr:cxnSp macro="">
      <xdr:nvCxnSpPr>
        <xdr:cNvPr id="515" name="直線コネクタ 514"/>
        <xdr:cNvCxnSpPr/>
      </xdr:nvCxnSpPr>
      <xdr:spPr>
        <a:xfrm flipV="1">
          <a:off x="16316325" y="54768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123825</xdr:rowOff>
    </xdr:from>
    <xdr:ext cx="466725" cy="257175"/>
    <xdr:sp macro="" textlink="">
      <xdr:nvSpPr>
        <xdr:cNvPr id="516" name="消防費最小値テキスト"/>
        <xdr:cNvSpPr txBox="1"/>
      </xdr:nvSpPr>
      <xdr:spPr>
        <a:xfrm>
          <a:off x="16373475" y="681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114300</xdr:rowOff>
    </xdr:from>
    <xdr:to>
      <xdr:col>23</xdr:col>
      <xdr:colOff>609600</xdr:colOff>
      <xdr:row>39</xdr:row>
      <xdr:rowOff>114300</xdr:rowOff>
    </xdr:to>
    <xdr:cxnSp macro="">
      <xdr:nvCxnSpPr>
        <xdr:cNvPr id="517" name="直線コネクタ 516"/>
        <xdr:cNvCxnSpPr/>
      </xdr:nvCxnSpPr>
      <xdr:spPr>
        <a:xfrm>
          <a:off x="16230600" y="6800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104775</xdr:rowOff>
    </xdr:from>
    <xdr:ext cx="533400" cy="257175"/>
    <xdr:sp macro="" textlink="">
      <xdr:nvSpPr>
        <xdr:cNvPr id="518" name="消防費最大値テキスト"/>
        <xdr:cNvSpPr txBox="1"/>
      </xdr:nvSpPr>
      <xdr:spPr>
        <a:xfrm>
          <a:off x="16373475" y="524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161925</xdr:rowOff>
    </xdr:from>
    <xdr:to>
      <xdr:col>23</xdr:col>
      <xdr:colOff>609600</xdr:colOff>
      <xdr:row>31</xdr:row>
      <xdr:rowOff>161925</xdr:rowOff>
    </xdr:to>
    <xdr:cxnSp macro="">
      <xdr:nvCxnSpPr>
        <xdr:cNvPr id="519" name="直線コネクタ 518"/>
        <xdr:cNvCxnSpPr/>
      </xdr:nvCxnSpPr>
      <xdr:spPr>
        <a:xfrm>
          <a:off x="16230600" y="547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28575</xdr:rowOff>
    </xdr:from>
    <xdr:to>
      <xdr:col>23</xdr:col>
      <xdr:colOff>514350</xdr:colOff>
      <xdr:row>39</xdr:row>
      <xdr:rowOff>38100</xdr:rowOff>
    </xdr:to>
    <xdr:cxnSp macro="">
      <xdr:nvCxnSpPr>
        <xdr:cNvPr id="520" name="直線コネクタ 519"/>
        <xdr:cNvCxnSpPr/>
      </xdr:nvCxnSpPr>
      <xdr:spPr>
        <a:xfrm>
          <a:off x="15478125" y="67151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123825</xdr:rowOff>
    </xdr:from>
    <xdr:ext cx="533400" cy="257175"/>
    <xdr:sp macro="" textlink="">
      <xdr:nvSpPr>
        <xdr:cNvPr id="521" name="消防費平均値テキスト"/>
        <xdr:cNvSpPr txBox="1"/>
      </xdr:nvSpPr>
      <xdr:spPr>
        <a:xfrm>
          <a:off x="16373475"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28575</xdr:rowOff>
    </xdr:to>
    <xdr:sp macro="" textlink="">
      <xdr:nvSpPr>
        <xdr:cNvPr id="522" name="フローチャート : 判断 521"/>
        <xdr:cNvSpPr/>
      </xdr:nvSpPr>
      <xdr:spPr>
        <a:xfrm>
          <a:off x="162687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361950</xdr:colOff>
      <xdr:row>39</xdr:row>
      <xdr:rowOff>66675</xdr:rowOff>
    </xdr:to>
    <xdr:cxnSp macro="">
      <xdr:nvCxnSpPr>
        <xdr:cNvPr id="523" name="直線コネクタ 522"/>
        <xdr:cNvCxnSpPr/>
      </xdr:nvCxnSpPr>
      <xdr:spPr>
        <a:xfrm flipV="1">
          <a:off x="14592300" y="67151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57150</xdr:rowOff>
    </xdr:from>
    <xdr:to>
      <xdr:col>22</xdr:col>
      <xdr:colOff>419100</xdr:colOff>
      <xdr:row>37</xdr:row>
      <xdr:rowOff>161925</xdr:rowOff>
    </xdr:to>
    <xdr:sp macro="" textlink="">
      <xdr:nvSpPr>
        <xdr:cNvPr id="524" name="フローチャート : 判断 523"/>
        <xdr:cNvSpPr/>
      </xdr:nvSpPr>
      <xdr:spPr>
        <a:xfrm>
          <a:off x="15430500" y="640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9525</xdr:rowOff>
    </xdr:from>
    <xdr:ext cx="533400" cy="257175"/>
    <xdr:sp macro="" textlink="">
      <xdr:nvSpPr>
        <xdr:cNvPr id="525" name="テキスト ボックス 524"/>
        <xdr:cNvSpPr txBox="1"/>
      </xdr:nvSpPr>
      <xdr:spPr>
        <a:xfrm>
          <a:off x="1521142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647700</xdr:colOff>
      <xdr:row>39</xdr:row>
      <xdr:rowOff>47625</xdr:rowOff>
    </xdr:from>
    <xdr:to>
      <xdr:col>21</xdr:col>
      <xdr:colOff>161925</xdr:colOff>
      <xdr:row>39</xdr:row>
      <xdr:rowOff>66675</xdr:rowOff>
    </xdr:to>
    <xdr:cxnSp macro="">
      <xdr:nvCxnSpPr>
        <xdr:cNvPr id="526" name="直線コネクタ 525"/>
        <xdr:cNvCxnSpPr/>
      </xdr:nvCxnSpPr>
      <xdr:spPr>
        <a:xfrm>
          <a:off x="13706475" y="67341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85725</xdr:rowOff>
    </xdr:from>
    <xdr:to>
      <xdr:col>21</xdr:col>
      <xdr:colOff>209550</xdr:colOff>
      <xdr:row>38</xdr:row>
      <xdr:rowOff>9525</xdr:rowOff>
    </xdr:to>
    <xdr:sp macro="" textlink="">
      <xdr:nvSpPr>
        <xdr:cNvPr id="527" name="フローチャート : 判断 526"/>
        <xdr:cNvSpPr/>
      </xdr:nvSpPr>
      <xdr:spPr>
        <a:xfrm>
          <a:off x="14544675" y="6429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28575</xdr:rowOff>
    </xdr:from>
    <xdr:ext cx="533400" cy="257175"/>
    <xdr:sp macro="" textlink="">
      <xdr:nvSpPr>
        <xdr:cNvPr id="528" name="テキスト ボックス 527"/>
        <xdr:cNvSpPr txBox="1"/>
      </xdr:nvSpPr>
      <xdr:spPr>
        <a:xfrm>
          <a:off x="143256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647700</xdr:colOff>
      <xdr:row>39</xdr:row>
      <xdr:rowOff>66675</xdr:rowOff>
    </xdr:to>
    <xdr:cxnSp macro="">
      <xdr:nvCxnSpPr>
        <xdr:cNvPr id="529" name="直線コネクタ 528"/>
        <xdr:cNvCxnSpPr/>
      </xdr:nvCxnSpPr>
      <xdr:spPr>
        <a:xfrm flipV="1">
          <a:off x="12811125" y="67341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114300</xdr:rowOff>
    </xdr:from>
    <xdr:to>
      <xdr:col>20</xdr:col>
      <xdr:colOff>9525</xdr:colOff>
      <xdr:row>38</xdr:row>
      <xdr:rowOff>47625</xdr:rowOff>
    </xdr:to>
    <xdr:sp macro="" textlink="">
      <xdr:nvSpPr>
        <xdr:cNvPr id="530" name="フローチャート : 判断 529"/>
        <xdr:cNvSpPr/>
      </xdr:nvSpPr>
      <xdr:spPr>
        <a:xfrm>
          <a:off x="13649325"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57150</xdr:rowOff>
    </xdr:from>
    <xdr:ext cx="533400" cy="257175"/>
    <xdr:sp macro="" textlink="">
      <xdr:nvSpPr>
        <xdr:cNvPr id="531" name="テキスト ボックス 530"/>
        <xdr:cNvSpPr txBox="1"/>
      </xdr:nvSpPr>
      <xdr:spPr>
        <a:xfrm>
          <a:off x="1343977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123825</xdr:rowOff>
    </xdr:from>
    <xdr:to>
      <xdr:col>18</xdr:col>
      <xdr:colOff>495300</xdr:colOff>
      <xdr:row>38</xdr:row>
      <xdr:rowOff>57150</xdr:rowOff>
    </xdr:to>
    <xdr:sp macro="" textlink="">
      <xdr:nvSpPr>
        <xdr:cNvPr id="532" name="フローチャート : 判断 531"/>
        <xdr:cNvSpPr/>
      </xdr:nvSpPr>
      <xdr:spPr>
        <a:xfrm>
          <a:off x="12763500"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33" name="テキスト ボックス 532"/>
        <xdr:cNvSpPr txBox="1"/>
      </xdr:nvSpPr>
      <xdr:spPr>
        <a:xfrm>
          <a:off x="125444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4" name="テキスト ボックス 533"/>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5" name="テキスト ボックス 534"/>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36" name="テキスト ボックス 535"/>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7" name="テキスト ボックス 536"/>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8" name="テキスト ボックス 537"/>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39" name="円/楕円 538"/>
        <xdr:cNvSpPr/>
      </xdr:nvSpPr>
      <xdr:spPr>
        <a:xfrm>
          <a:off x="162687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76200</xdr:rowOff>
    </xdr:from>
    <xdr:ext cx="533400" cy="257175"/>
    <xdr:sp macro="" textlink="">
      <xdr:nvSpPr>
        <xdr:cNvPr id="540" name="消防費該当値テキスト"/>
        <xdr:cNvSpPr txBox="1"/>
      </xdr:nvSpPr>
      <xdr:spPr>
        <a:xfrm>
          <a:off x="163734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152400</xdr:rowOff>
    </xdr:from>
    <xdr:to>
      <xdr:col>22</xdr:col>
      <xdr:colOff>419100</xdr:colOff>
      <xdr:row>39</xdr:row>
      <xdr:rowOff>76200</xdr:rowOff>
    </xdr:to>
    <xdr:sp macro="" textlink="">
      <xdr:nvSpPr>
        <xdr:cNvPr id="541" name="円/楕円 540"/>
        <xdr:cNvSpPr/>
      </xdr:nvSpPr>
      <xdr:spPr>
        <a:xfrm>
          <a:off x="15430500" y="6667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39</xdr:row>
      <xdr:rowOff>66675</xdr:rowOff>
    </xdr:from>
    <xdr:ext cx="533400" cy="257175"/>
    <xdr:sp macro="" textlink="">
      <xdr:nvSpPr>
        <xdr:cNvPr id="542" name="テキスト ボックス 541"/>
        <xdr:cNvSpPr txBox="1"/>
      </xdr:nvSpPr>
      <xdr:spPr>
        <a:xfrm>
          <a:off x="15211425" y="6753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21</xdr:col>
      <xdr:colOff>114300</xdr:colOff>
      <xdr:row>39</xdr:row>
      <xdr:rowOff>19050</xdr:rowOff>
    </xdr:from>
    <xdr:to>
      <xdr:col>21</xdr:col>
      <xdr:colOff>209550</xdr:colOff>
      <xdr:row>39</xdr:row>
      <xdr:rowOff>114300</xdr:rowOff>
    </xdr:to>
    <xdr:sp macro="" textlink="">
      <xdr:nvSpPr>
        <xdr:cNvPr id="543" name="円/楕円 542"/>
        <xdr:cNvSpPr/>
      </xdr:nvSpPr>
      <xdr:spPr>
        <a:xfrm>
          <a:off x="14544675" y="6705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39</xdr:row>
      <xdr:rowOff>114300</xdr:rowOff>
    </xdr:from>
    <xdr:ext cx="466725" cy="257175"/>
    <xdr:sp macro="" textlink="">
      <xdr:nvSpPr>
        <xdr:cNvPr id="544" name="テキスト ボックス 543"/>
        <xdr:cNvSpPr txBox="1"/>
      </xdr:nvSpPr>
      <xdr:spPr>
        <a:xfrm>
          <a:off x="14354175" y="680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171450</xdr:rowOff>
    </xdr:from>
    <xdr:to>
      <xdr:col>20</xdr:col>
      <xdr:colOff>9525</xdr:colOff>
      <xdr:row>39</xdr:row>
      <xdr:rowOff>95250</xdr:rowOff>
    </xdr:to>
    <xdr:sp macro="" textlink="">
      <xdr:nvSpPr>
        <xdr:cNvPr id="545" name="円/楕円 544"/>
        <xdr:cNvSpPr/>
      </xdr:nvSpPr>
      <xdr:spPr>
        <a:xfrm>
          <a:off x="13649325" y="6686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95250</xdr:rowOff>
    </xdr:from>
    <xdr:ext cx="466725" cy="257175"/>
    <xdr:sp macro="" textlink="">
      <xdr:nvSpPr>
        <xdr:cNvPr id="546" name="テキスト ボックス 545"/>
        <xdr:cNvSpPr txBox="1"/>
      </xdr:nvSpPr>
      <xdr:spPr>
        <a:xfrm>
          <a:off x="13468350" y="6781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19050</xdr:rowOff>
    </xdr:from>
    <xdr:to>
      <xdr:col>18</xdr:col>
      <xdr:colOff>495300</xdr:colOff>
      <xdr:row>39</xdr:row>
      <xdr:rowOff>114300</xdr:rowOff>
    </xdr:to>
    <xdr:sp macro="" textlink="">
      <xdr:nvSpPr>
        <xdr:cNvPr id="547" name="円/楕円 546"/>
        <xdr:cNvSpPr/>
      </xdr:nvSpPr>
      <xdr:spPr>
        <a:xfrm>
          <a:off x="12763500" y="6705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39</xdr:row>
      <xdr:rowOff>104775</xdr:rowOff>
    </xdr:from>
    <xdr:ext cx="466725" cy="257175"/>
    <xdr:sp macro="" textlink="">
      <xdr:nvSpPr>
        <xdr:cNvPr id="548" name="テキスト ボックス 547"/>
        <xdr:cNvSpPr txBox="1"/>
      </xdr:nvSpPr>
      <xdr:spPr>
        <a:xfrm>
          <a:off x="12582525" y="6791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9,447</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9" name="正方形/長方形 548"/>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0" name="正方形/長方形 549"/>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1" name="正方形/長方形 550"/>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2" name="正方形/長方形 551"/>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3" name="正方形/長方形 552"/>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4" name="正方形/長方形 553"/>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5" name="正方形/長方形 554"/>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56" name="正方形/長方形 555"/>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7" name="テキスト ボックス 556"/>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8" name="直線コネクタ 557"/>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9" name="テキスト ボックス 558"/>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0" name="直線コネクタ 559"/>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1" name="テキスト ボックス 560"/>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2" name="直線コネクタ 561"/>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3" name="テキスト ボックス 562"/>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4" name="直線コネクタ 56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5" name="テキスト ボックス 564"/>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66" name="直線コネクタ 565"/>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51</xdr:row>
      <xdr:rowOff>133350</xdr:rowOff>
    </xdr:from>
    <xdr:ext cx="533400" cy="257175"/>
    <xdr:sp macro="" textlink="">
      <xdr:nvSpPr>
        <xdr:cNvPr id="567" name="テキスト ボックス 566"/>
        <xdr:cNvSpPr txBox="1"/>
      </xdr:nvSpPr>
      <xdr:spPr>
        <a:xfrm>
          <a:off x="11915775"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68" name="直線コネクタ 567"/>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69" name="テキスト ボックス 568"/>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0" name="直線コネクタ 56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1" name="テキスト ボックス 57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19050</xdr:rowOff>
    </xdr:from>
    <xdr:to>
      <xdr:col>23</xdr:col>
      <xdr:colOff>514350</xdr:colOff>
      <xdr:row>58</xdr:row>
      <xdr:rowOff>133350</xdr:rowOff>
    </xdr:to>
    <xdr:cxnSp macro="">
      <xdr:nvCxnSpPr>
        <xdr:cNvPr id="573" name="直線コネクタ 572"/>
        <xdr:cNvCxnSpPr/>
      </xdr:nvCxnSpPr>
      <xdr:spPr>
        <a:xfrm flipV="1">
          <a:off x="16316325" y="859155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133350</xdr:rowOff>
    </xdr:from>
    <xdr:ext cx="533400" cy="257175"/>
    <xdr:sp macro="" textlink="">
      <xdr:nvSpPr>
        <xdr:cNvPr id="574" name="教育費最小値テキスト"/>
        <xdr:cNvSpPr txBox="1"/>
      </xdr:nvSpPr>
      <xdr:spPr>
        <a:xfrm>
          <a:off x="1637347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133350</xdr:rowOff>
    </xdr:from>
    <xdr:to>
      <xdr:col>23</xdr:col>
      <xdr:colOff>609600</xdr:colOff>
      <xdr:row>58</xdr:row>
      <xdr:rowOff>133350</xdr:rowOff>
    </xdr:to>
    <xdr:cxnSp macro="">
      <xdr:nvCxnSpPr>
        <xdr:cNvPr id="575" name="直線コネクタ 574"/>
        <xdr:cNvCxnSpPr/>
      </xdr:nvCxnSpPr>
      <xdr:spPr>
        <a:xfrm>
          <a:off x="16230600" y="10077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48</xdr:row>
      <xdr:rowOff>133350</xdr:rowOff>
    </xdr:from>
    <xdr:ext cx="600075" cy="257175"/>
    <xdr:sp macro="" textlink="">
      <xdr:nvSpPr>
        <xdr:cNvPr id="576" name="教育費最大値テキスト"/>
        <xdr:cNvSpPr txBox="1"/>
      </xdr:nvSpPr>
      <xdr:spPr>
        <a:xfrm>
          <a:off x="16373475" y="8362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19050</xdr:rowOff>
    </xdr:from>
    <xdr:to>
      <xdr:col>23</xdr:col>
      <xdr:colOff>609600</xdr:colOff>
      <xdr:row>50</xdr:row>
      <xdr:rowOff>19050</xdr:rowOff>
    </xdr:to>
    <xdr:cxnSp macro="">
      <xdr:nvCxnSpPr>
        <xdr:cNvPr id="577" name="直線コネクタ 576"/>
        <xdr:cNvCxnSpPr/>
      </xdr:nvCxnSpPr>
      <xdr:spPr>
        <a:xfrm>
          <a:off x="16230600" y="859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66675</xdr:rowOff>
    </xdr:from>
    <xdr:to>
      <xdr:col>23</xdr:col>
      <xdr:colOff>514350</xdr:colOff>
      <xdr:row>56</xdr:row>
      <xdr:rowOff>161925</xdr:rowOff>
    </xdr:to>
    <xdr:cxnSp macro="">
      <xdr:nvCxnSpPr>
        <xdr:cNvPr id="578" name="直線コネクタ 577"/>
        <xdr:cNvCxnSpPr/>
      </xdr:nvCxnSpPr>
      <xdr:spPr>
        <a:xfrm flipV="1">
          <a:off x="15478125" y="9324975"/>
          <a:ext cx="838200" cy="438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142875</xdr:rowOff>
    </xdr:from>
    <xdr:ext cx="533400" cy="257175"/>
    <xdr:sp macro="" textlink="">
      <xdr:nvSpPr>
        <xdr:cNvPr id="579" name="教育費平均値テキスト"/>
        <xdr:cNvSpPr txBox="1"/>
      </xdr:nvSpPr>
      <xdr:spPr>
        <a:xfrm>
          <a:off x="16373475"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161925</xdr:rowOff>
    </xdr:from>
    <xdr:to>
      <xdr:col>23</xdr:col>
      <xdr:colOff>571500</xdr:colOff>
      <xdr:row>56</xdr:row>
      <xdr:rowOff>95250</xdr:rowOff>
    </xdr:to>
    <xdr:sp macro="" textlink="">
      <xdr:nvSpPr>
        <xdr:cNvPr id="580" name="フローチャート : 判断 579"/>
        <xdr:cNvSpPr/>
      </xdr:nvSpPr>
      <xdr:spPr>
        <a:xfrm>
          <a:off x="162687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123825</xdr:rowOff>
    </xdr:from>
    <xdr:to>
      <xdr:col>22</xdr:col>
      <xdr:colOff>361950</xdr:colOff>
      <xdr:row>56</xdr:row>
      <xdr:rowOff>161925</xdr:rowOff>
    </xdr:to>
    <xdr:cxnSp macro="">
      <xdr:nvCxnSpPr>
        <xdr:cNvPr id="581" name="直線コネクタ 580"/>
        <xdr:cNvCxnSpPr/>
      </xdr:nvCxnSpPr>
      <xdr:spPr>
        <a:xfrm>
          <a:off x="14592300" y="9553575"/>
          <a:ext cx="8858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0</xdr:rowOff>
    </xdr:from>
    <xdr:to>
      <xdr:col>22</xdr:col>
      <xdr:colOff>419100</xdr:colOff>
      <xdr:row>56</xdr:row>
      <xdr:rowOff>104775</xdr:rowOff>
    </xdr:to>
    <xdr:sp macro="" textlink="">
      <xdr:nvSpPr>
        <xdr:cNvPr id="582" name="フローチャート : 判断 581"/>
        <xdr:cNvSpPr/>
      </xdr:nvSpPr>
      <xdr:spPr>
        <a:xfrm>
          <a:off x="154305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123825</xdr:rowOff>
    </xdr:from>
    <xdr:ext cx="533400" cy="257175"/>
    <xdr:sp macro="" textlink="">
      <xdr:nvSpPr>
        <xdr:cNvPr id="583" name="テキスト ボックス 582"/>
        <xdr:cNvSpPr txBox="1"/>
      </xdr:nvSpPr>
      <xdr:spPr>
        <a:xfrm>
          <a:off x="1521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123825</xdr:rowOff>
    </xdr:from>
    <xdr:to>
      <xdr:col>21</xdr:col>
      <xdr:colOff>161925</xdr:colOff>
      <xdr:row>56</xdr:row>
      <xdr:rowOff>171450</xdr:rowOff>
    </xdr:to>
    <xdr:cxnSp macro="">
      <xdr:nvCxnSpPr>
        <xdr:cNvPr id="584" name="直線コネクタ 583"/>
        <xdr:cNvCxnSpPr/>
      </xdr:nvCxnSpPr>
      <xdr:spPr>
        <a:xfrm flipV="1">
          <a:off x="13706475" y="9553575"/>
          <a:ext cx="88582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9525</xdr:rowOff>
    </xdr:from>
    <xdr:to>
      <xdr:col>21</xdr:col>
      <xdr:colOff>209550</xdr:colOff>
      <xdr:row>56</xdr:row>
      <xdr:rowOff>114300</xdr:rowOff>
    </xdr:to>
    <xdr:sp macro="" textlink="">
      <xdr:nvSpPr>
        <xdr:cNvPr id="585" name="フローチャート : 判断 584"/>
        <xdr:cNvSpPr/>
      </xdr:nvSpPr>
      <xdr:spPr>
        <a:xfrm>
          <a:off x="145446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104775</xdr:rowOff>
    </xdr:from>
    <xdr:ext cx="533400" cy="257175"/>
    <xdr:sp macro="" textlink="">
      <xdr:nvSpPr>
        <xdr:cNvPr id="586" name="テキスト ボックス 585"/>
        <xdr:cNvSpPr txBox="1"/>
      </xdr:nvSpPr>
      <xdr:spPr>
        <a:xfrm>
          <a:off x="143256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438150</xdr:colOff>
      <xdr:row>53</xdr:row>
      <xdr:rowOff>123825</xdr:rowOff>
    </xdr:from>
    <xdr:to>
      <xdr:col>19</xdr:col>
      <xdr:colOff>647700</xdr:colOff>
      <xdr:row>56</xdr:row>
      <xdr:rowOff>171450</xdr:rowOff>
    </xdr:to>
    <xdr:cxnSp macro="">
      <xdr:nvCxnSpPr>
        <xdr:cNvPr id="587" name="直線コネクタ 586"/>
        <xdr:cNvCxnSpPr/>
      </xdr:nvCxnSpPr>
      <xdr:spPr>
        <a:xfrm>
          <a:off x="12811125" y="9210675"/>
          <a:ext cx="895350" cy="561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38100</xdr:rowOff>
    </xdr:from>
    <xdr:to>
      <xdr:col>20</xdr:col>
      <xdr:colOff>9525</xdr:colOff>
      <xdr:row>56</xdr:row>
      <xdr:rowOff>142875</xdr:rowOff>
    </xdr:to>
    <xdr:sp macro="" textlink="">
      <xdr:nvSpPr>
        <xdr:cNvPr id="588" name="フローチャート : 判断 587"/>
        <xdr:cNvSpPr/>
      </xdr:nvSpPr>
      <xdr:spPr>
        <a:xfrm>
          <a:off x="136493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152400</xdr:rowOff>
    </xdr:from>
    <xdr:ext cx="533400" cy="257175"/>
    <xdr:sp macro="" textlink="">
      <xdr:nvSpPr>
        <xdr:cNvPr id="589" name="テキスト ボックス 588"/>
        <xdr:cNvSpPr txBox="1"/>
      </xdr:nvSpPr>
      <xdr:spPr>
        <a:xfrm>
          <a:off x="13439775"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76200</xdr:rowOff>
    </xdr:from>
    <xdr:to>
      <xdr:col>18</xdr:col>
      <xdr:colOff>495300</xdr:colOff>
      <xdr:row>57</xdr:row>
      <xdr:rowOff>9525</xdr:rowOff>
    </xdr:to>
    <xdr:sp macro="" textlink="">
      <xdr:nvSpPr>
        <xdr:cNvPr id="590" name="フローチャート : 判断 589"/>
        <xdr:cNvSpPr/>
      </xdr:nvSpPr>
      <xdr:spPr>
        <a:xfrm>
          <a:off x="12763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171450</xdr:rowOff>
    </xdr:from>
    <xdr:ext cx="533400" cy="257175"/>
    <xdr:sp macro="" textlink="">
      <xdr:nvSpPr>
        <xdr:cNvPr id="591" name="テキスト ボックス 590"/>
        <xdr:cNvSpPr txBox="1"/>
      </xdr:nvSpPr>
      <xdr:spPr>
        <a:xfrm>
          <a:off x="12544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2" name="テキスト ボックス 59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3" name="テキスト ボックス 59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4" name="テキスト ボックス 59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5" name="テキスト ボックス 59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6" name="テキスト ボックス 59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19050</xdr:rowOff>
    </xdr:from>
    <xdr:to>
      <xdr:col>23</xdr:col>
      <xdr:colOff>571500</xdr:colOff>
      <xdr:row>54</xdr:row>
      <xdr:rowOff>123825</xdr:rowOff>
    </xdr:to>
    <xdr:sp macro="" textlink="">
      <xdr:nvSpPr>
        <xdr:cNvPr id="597" name="円/楕円 596"/>
        <xdr:cNvSpPr/>
      </xdr:nvSpPr>
      <xdr:spPr>
        <a:xfrm>
          <a:off x="16268700" y="927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38100</xdr:rowOff>
    </xdr:from>
    <xdr:ext cx="533400" cy="257175"/>
    <xdr:sp macro="" textlink="">
      <xdr:nvSpPr>
        <xdr:cNvPr id="598" name="教育費該当値テキスト"/>
        <xdr:cNvSpPr txBox="1"/>
      </xdr:nvSpPr>
      <xdr:spPr>
        <a:xfrm>
          <a:off x="16373475" y="912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63,647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104775</xdr:rowOff>
    </xdr:from>
    <xdr:to>
      <xdr:col>22</xdr:col>
      <xdr:colOff>419100</xdr:colOff>
      <xdr:row>57</xdr:row>
      <xdr:rowOff>38100</xdr:rowOff>
    </xdr:to>
    <xdr:sp macro="" textlink="">
      <xdr:nvSpPr>
        <xdr:cNvPr id="599" name="円/楕円 598"/>
        <xdr:cNvSpPr/>
      </xdr:nvSpPr>
      <xdr:spPr>
        <a:xfrm>
          <a:off x="15430500" y="970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28575</xdr:rowOff>
    </xdr:from>
    <xdr:ext cx="533400" cy="257175"/>
    <xdr:sp macro="" textlink="">
      <xdr:nvSpPr>
        <xdr:cNvPr id="600" name="テキスト ボックス 599"/>
        <xdr:cNvSpPr txBox="1"/>
      </xdr:nvSpPr>
      <xdr:spPr>
        <a:xfrm>
          <a:off x="15211425" y="980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40,963</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76200</xdr:rowOff>
    </xdr:from>
    <xdr:to>
      <xdr:col>21</xdr:col>
      <xdr:colOff>209550</xdr:colOff>
      <xdr:row>56</xdr:row>
      <xdr:rowOff>0</xdr:rowOff>
    </xdr:to>
    <xdr:sp macro="" textlink="">
      <xdr:nvSpPr>
        <xdr:cNvPr id="601" name="円/楕円 600"/>
        <xdr:cNvSpPr/>
      </xdr:nvSpPr>
      <xdr:spPr>
        <a:xfrm>
          <a:off x="14544675" y="9505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19050</xdr:rowOff>
    </xdr:from>
    <xdr:ext cx="533400" cy="257175"/>
    <xdr:sp macro="" textlink="">
      <xdr:nvSpPr>
        <xdr:cNvPr id="602" name="テキスト ボックス 601"/>
        <xdr:cNvSpPr txBox="1"/>
      </xdr:nvSpPr>
      <xdr:spPr>
        <a:xfrm>
          <a:off x="14325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51,837</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114300</xdr:rowOff>
    </xdr:from>
    <xdr:to>
      <xdr:col>20</xdr:col>
      <xdr:colOff>9525</xdr:colOff>
      <xdr:row>57</xdr:row>
      <xdr:rowOff>47625</xdr:rowOff>
    </xdr:to>
    <xdr:sp macro="" textlink="">
      <xdr:nvSpPr>
        <xdr:cNvPr id="603" name="円/楕円 602"/>
        <xdr:cNvSpPr/>
      </xdr:nvSpPr>
      <xdr:spPr>
        <a:xfrm>
          <a:off x="13649325"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38100</xdr:rowOff>
    </xdr:from>
    <xdr:ext cx="533400" cy="257175"/>
    <xdr:sp macro="" textlink="">
      <xdr:nvSpPr>
        <xdr:cNvPr id="604" name="テキスト ボックス 603"/>
        <xdr:cNvSpPr txBox="1"/>
      </xdr:nvSpPr>
      <xdr:spPr>
        <a:xfrm>
          <a:off x="134397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40,458</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76200</xdr:rowOff>
    </xdr:from>
    <xdr:to>
      <xdr:col>18</xdr:col>
      <xdr:colOff>495300</xdr:colOff>
      <xdr:row>54</xdr:row>
      <xdr:rowOff>0</xdr:rowOff>
    </xdr:to>
    <xdr:sp macro="" textlink="">
      <xdr:nvSpPr>
        <xdr:cNvPr id="605" name="円/楕円 604"/>
        <xdr:cNvSpPr/>
      </xdr:nvSpPr>
      <xdr:spPr>
        <a:xfrm>
          <a:off x="12763500" y="916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52</xdr:row>
      <xdr:rowOff>19050</xdr:rowOff>
    </xdr:from>
    <xdr:ext cx="533400" cy="257175"/>
    <xdr:sp macro="" textlink="">
      <xdr:nvSpPr>
        <xdr:cNvPr id="606" name="テキスト ボックス 605"/>
        <xdr:cNvSpPr txBox="1"/>
      </xdr:nvSpPr>
      <xdr:spPr>
        <a:xfrm>
          <a:off x="12544425" y="893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69,817</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7" name="正方形/長方形 60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8" name="正方形/長方形 60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9" name="正方形/長方形 60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0" name="正方形/長方形 60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1" name="正方形/長方形 61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2" name="正方形/長方形 61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3" name="正方形/長方形 61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4" name="正方形/長方形 61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5" name="テキスト ボックス 61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6" name="直線コネクタ 61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17" name="直線コネクタ 616"/>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8" name="テキスト ボックス 617"/>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19" name="直線コネクタ 618"/>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20" name="テキスト ボックス 619"/>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1" name="直線コネクタ 620"/>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22" name="テキスト ボックス 621"/>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3" name="直線コネクタ 622"/>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24" name="テキスト ボックス 623"/>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5" name="直線コネクタ 624"/>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626" name="テキスト ボックス 625"/>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27" name="直線コネクタ 62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28" name="テキスト ボックス 627"/>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2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66675</xdr:rowOff>
    </xdr:from>
    <xdr:to>
      <xdr:col>23</xdr:col>
      <xdr:colOff>514350</xdr:colOff>
      <xdr:row>79</xdr:row>
      <xdr:rowOff>47625</xdr:rowOff>
    </xdr:to>
    <xdr:cxnSp macro="">
      <xdr:nvCxnSpPr>
        <xdr:cNvPr id="630" name="直線コネクタ 629"/>
        <xdr:cNvCxnSpPr/>
      </xdr:nvCxnSpPr>
      <xdr:spPr>
        <a:xfrm flipV="1">
          <a:off x="16316325" y="12239625"/>
          <a:ext cx="0"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1"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2" name="直線コネクタ 631"/>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19050</xdr:rowOff>
    </xdr:from>
    <xdr:ext cx="533400" cy="257175"/>
    <xdr:sp macro="" textlink="">
      <xdr:nvSpPr>
        <xdr:cNvPr id="633" name="災害復旧費最大値テキスト"/>
        <xdr:cNvSpPr txBox="1"/>
      </xdr:nvSpPr>
      <xdr:spPr>
        <a:xfrm>
          <a:off x="1637347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66675</xdr:rowOff>
    </xdr:from>
    <xdr:to>
      <xdr:col>23</xdr:col>
      <xdr:colOff>609600</xdr:colOff>
      <xdr:row>71</xdr:row>
      <xdr:rowOff>66675</xdr:rowOff>
    </xdr:to>
    <xdr:cxnSp macro="">
      <xdr:nvCxnSpPr>
        <xdr:cNvPr id="634" name="直線コネクタ 633"/>
        <xdr:cNvCxnSpPr/>
      </xdr:nvCxnSpPr>
      <xdr:spPr>
        <a:xfrm>
          <a:off x="16230600" y="12239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35" name="直線コネクタ 634"/>
        <xdr:cNvCxnSpPr/>
      </xdr:nvCxnSpPr>
      <xdr:spPr>
        <a:xfrm>
          <a:off x="15478125" y="13592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36" name="災害復旧費平均値テキスト"/>
        <xdr:cNvSpPr txBox="1"/>
      </xdr:nvSpPr>
      <xdr:spPr>
        <a:xfrm>
          <a:off x="16373475"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38100</xdr:rowOff>
    </xdr:to>
    <xdr:sp macro="" textlink="">
      <xdr:nvSpPr>
        <xdr:cNvPr id="637" name="フローチャート : 判断 636"/>
        <xdr:cNvSpPr/>
      </xdr:nvSpPr>
      <xdr:spPr>
        <a:xfrm>
          <a:off x="16268700" y="13487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47625</xdr:rowOff>
    </xdr:from>
    <xdr:to>
      <xdr:col>22</xdr:col>
      <xdr:colOff>361950</xdr:colOff>
      <xdr:row>79</xdr:row>
      <xdr:rowOff>47625</xdr:rowOff>
    </xdr:to>
    <xdr:cxnSp macro="">
      <xdr:nvCxnSpPr>
        <xdr:cNvPr id="638" name="直線コネクタ 637"/>
        <xdr:cNvCxnSpPr/>
      </xdr:nvCxnSpPr>
      <xdr:spPr>
        <a:xfrm>
          <a:off x="14592300" y="13592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19050</xdr:rowOff>
    </xdr:from>
    <xdr:to>
      <xdr:col>22</xdr:col>
      <xdr:colOff>419100</xdr:colOff>
      <xdr:row>78</xdr:row>
      <xdr:rowOff>114300</xdr:rowOff>
    </xdr:to>
    <xdr:sp macro="" textlink="">
      <xdr:nvSpPr>
        <xdr:cNvPr id="639" name="フローチャート : 判断 638"/>
        <xdr:cNvSpPr/>
      </xdr:nvSpPr>
      <xdr:spPr>
        <a:xfrm>
          <a:off x="15430500" y="1339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76</xdr:row>
      <xdr:rowOff>133350</xdr:rowOff>
    </xdr:from>
    <xdr:ext cx="466725" cy="257175"/>
    <xdr:sp macro="" textlink="">
      <xdr:nvSpPr>
        <xdr:cNvPr id="640" name="テキスト ボックス 639"/>
        <xdr:cNvSpPr txBox="1"/>
      </xdr:nvSpPr>
      <xdr:spPr>
        <a:xfrm>
          <a:off x="1524952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647700</xdr:colOff>
      <xdr:row>79</xdr:row>
      <xdr:rowOff>47625</xdr:rowOff>
    </xdr:from>
    <xdr:to>
      <xdr:col>21</xdr:col>
      <xdr:colOff>161925</xdr:colOff>
      <xdr:row>79</xdr:row>
      <xdr:rowOff>47625</xdr:rowOff>
    </xdr:to>
    <xdr:cxnSp macro="">
      <xdr:nvCxnSpPr>
        <xdr:cNvPr id="641" name="直線コネクタ 640"/>
        <xdr:cNvCxnSpPr/>
      </xdr:nvCxnSpPr>
      <xdr:spPr>
        <a:xfrm>
          <a:off x="13706475" y="13592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9525</xdr:rowOff>
    </xdr:from>
    <xdr:to>
      <xdr:col>21</xdr:col>
      <xdr:colOff>209550</xdr:colOff>
      <xdr:row>78</xdr:row>
      <xdr:rowOff>104775</xdr:rowOff>
    </xdr:to>
    <xdr:sp macro="" textlink="">
      <xdr:nvSpPr>
        <xdr:cNvPr id="642" name="フローチャート : 判断 641"/>
        <xdr:cNvSpPr/>
      </xdr:nvSpPr>
      <xdr:spPr>
        <a:xfrm>
          <a:off x="14544675" y="13382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123825</xdr:rowOff>
    </xdr:from>
    <xdr:ext cx="466725" cy="257175"/>
    <xdr:sp macro="" textlink="">
      <xdr:nvSpPr>
        <xdr:cNvPr id="643" name="テキスト ボックス 642"/>
        <xdr:cNvSpPr txBox="1"/>
      </xdr:nvSpPr>
      <xdr:spPr>
        <a:xfrm>
          <a:off x="1435417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47625</xdr:rowOff>
    </xdr:from>
    <xdr:to>
      <xdr:col>19</xdr:col>
      <xdr:colOff>647700</xdr:colOff>
      <xdr:row>79</xdr:row>
      <xdr:rowOff>47625</xdr:rowOff>
    </xdr:to>
    <xdr:cxnSp macro="">
      <xdr:nvCxnSpPr>
        <xdr:cNvPr id="644" name="直線コネクタ 643"/>
        <xdr:cNvCxnSpPr/>
      </xdr:nvCxnSpPr>
      <xdr:spPr>
        <a:xfrm>
          <a:off x="12811125" y="13592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152400</xdr:rowOff>
    </xdr:from>
    <xdr:to>
      <xdr:col>20</xdr:col>
      <xdr:colOff>9525</xdr:colOff>
      <xdr:row>78</xdr:row>
      <xdr:rowOff>85725</xdr:rowOff>
    </xdr:to>
    <xdr:sp macro="" textlink="">
      <xdr:nvSpPr>
        <xdr:cNvPr id="645" name="フローチャート : 判断 644"/>
        <xdr:cNvSpPr/>
      </xdr:nvSpPr>
      <xdr:spPr>
        <a:xfrm>
          <a:off x="136493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95250</xdr:rowOff>
    </xdr:from>
    <xdr:ext cx="466725" cy="257175"/>
    <xdr:sp macro="" textlink="">
      <xdr:nvSpPr>
        <xdr:cNvPr id="646" name="テキスト ボックス 645"/>
        <xdr:cNvSpPr txBox="1"/>
      </xdr:nvSpPr>
      <xdr:spPr>
        <a:xfrm>
          <a:off x="1346835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19050</xdr:rowOff>
    </xdr:from>
    <xdr:to>
      <xdr:col>18</xdr:col>
      <xdr:colOff>495300</xdr:colOff>
      <xdr:row>78</xdr:row>
      <xdr:rowOff>123825</xdr:rowOff>
    </xdr:to>
    <xdr:sp macro="" textlink="">
      <xdr:nvSpPr>
        <xdr:cNvPr id="647" name="フローチャート : 判断 646"/>
        <xdr:cNvSpPr/>
      </xdr:nvSpPr>
      <xdr:spPr>
        <a:xfrm>
          <a:off x="12763500" y="1339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142875</xdr:rowOff>
    </xdr:from>
    <xdr:ext cx="466725" cy="257175"/>
    <xdr:sp macro="" textlink="">
      <xdr:nvSpPr>
        <xdr:cNvPr id="648" name="テキスト ボックス 647"/>
        <xdr:cNvSpPr txBox="1"/>
      </xdr:nvSpPr>
      <xdr:spPr>
        <a:xfrm>
          <a:off x="1258252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9" name="テキスト ボックス 64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0" name="テキスト ボックス 64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1" name="テキスト ボックス 65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2" name="テキスト ボックス 65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3" name="テキスト ボックス 65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54" name="円/楕円 653"/>
        <xdr:cNvSpPr/>
      </xdr:nvSpPr>
      <xdr:spPr>
        <a:xfrm>
          <a:off x="162687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247650" cy="257175"/>
    <xdr:sp macro="" textlink="">
      <xdr:nvSpPr>
        <xdr:cNvPr id="655" name="災害復旧費該当値テキスト"/>
        <xdr:cNvSpPr txBox="1"/>
      </xdr:nvSpPr>
      <xdr:spPr>
        <a:xfrm>
          <a:off x="16373475" y="13458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56" name="円/楕円 655"/>
        <xdr:cNvSpPr/>
      </xdr:nvSpPr>
      <xdr:spPr>
        <a:xfrm>
          <a:off x="15430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57" name="テキスト ボックス 656"/>
        <xdr:cNvSpPr txBox="1"/>
      </xdr:nvSpPr>
      <xdr:spPr>
        <a:xfrm>
          <a:off x="1535430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95250</xdr:rowOff>
    </xdr:to>
    <xdr:sp macro="" textlink="">
      <xdr:nvSpPr>
        <xdr:cNvPr id="658" name="円/楕円 657"/>
        <xdr:cNvSpPr/>
      </xdr:nvSpPr>
      <xdr:spPr>
        <a:xfrm>
          <a:off x="14544675"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79</xdr:row>
      <xdr:rowOff>85725</xdr:rowOff>
    </xdr:from>
    <xdr:ext cx="247650" cy="257175"/>
    <xdr:sp macro="" textlink="">
      <xdr:nvSpPr>
        <xdr:cNvPr id="659" name="テキスト ボックス 658"/>
        <xdr:cNvSpPr txBox="1"/>
      </xdr:nvSpPr>
      <xdr:spPr>
        <a:xfrm>
          <a:off x="14468475"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60" name="円/楕円 659"/>
        <xdr:cNvSpPr/>
      </xdr:nvSpPr>
      <xdr:spPr>
        <a:xfrm>
          <a:off x="136493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79</xdr:row>
      <xdr:rowOff>85725</xdr:rowOff>
    </xdr:from>
    <xdr:ext cx="247650" cy="257175"/>
    <xdr:sp macro="" textlink="">
      <xdr:nvSpPr>
        <xdr:cNvPr id="661" name="テキスト ボックス 660"/>
        <xdr:cNvSpPr txBox="1"/>
      </xdr:nvSpPr>
      <xdr:spPr>
        <a:xfrm>
          <a:off x="135826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62" name="円/楕円 661"/>
        <xdr:cNvSpPr/>
      </xdr:nvSpPr>
      <xdr:spPr>
        <a:xfrm>
          <a:off x="1276350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63" name="テキスト ボックス 662"/>
        <xdr:cNvSpPr txBox="1"/>
      </xdr:nvSpPr>
      <xdr:spPr>
        <a:xfrm>
          <a:off x="1268730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4" name="正方形/長方形 66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5" name="正方形/長方形 66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66" name="正方形/長方形 66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67" name="正方形/長方形 66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68" name="正方形/長方形 66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9" name="正方形/長方形 66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0" name="正方形/長方形 66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1" name="正方形/長方形 67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2" name="テキスト ボックス 67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3" name="直線コネクタ 67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4" name="直線コネクタ 673"/>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5" name="テキスト ボックス 674"/>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76" name="直線コネクタ 675"/>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77" name="テキスト ボックス 676"/>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78" name="直線コネクタ 677"/>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79" name="テキスト ボックス 678"/>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0" name="直線コネクタ 679"/>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1" name="テキスト ボックス 680"/>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2" name="直線コネクタ 681"/>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3" name="テキスト ボックス 682"/>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4" name="直線コネクタ 683"/>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5" name="テキスト ボックス 684"/>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86" name="直線コネクタ 685"/>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87" name="テキスト ボックス 686"/>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88"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152400</xdr:rowOff>
    </xdr:from>
    <xdr:to>
      <xdr:col>23</xdr:col>
      <xdr:colOff>514350</xdr:colOff>
      <xdr:row>98</xdr:row>
      <xdr:rowOff>85725</xdr:rowOff>
    </xdr:to>
    <xdr:cxnSp macro="">
      <xdr:nvCxnSpPr>
        <xdr:cNvPr id="689" name="直線コネクタ 688"/>
        <xdr:cNvCxnSpPr/>
      </xdr:nvCxnSpPr>
      <xdr:spPr>
        <a:xfrm flipV="1">
          <a:off x="16316325" y="15411450"/>
          <a:ext cx="0"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85725</xdr:rowOff>
    </xdr:from>
    <xdr:ext cx="533400" cy="257175"/>
    <xdr:sp macro="" textlink="">
      <xdr:nvSpPr>
        <xdr:cNvPr id="690" name="公債費最小値テキスト"/>
        <xdr:cNvSpPr txBox="1"/>
      </xdr:nvSpPr>
      <xdr:spPr>
        <a:xfrm>
          <a:off x="163734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85725</xdr:rowOff>
    </xdr:from>
    <xdr:to>
      <xdr:col>23</xdr:col>
      <xdr:colOff>609600</xdr:colOff>
      <xdr:row>98</xdr:row>
      <xdr:rowOff>85725</xdr:rowOff>
    </xdr:to>
    <xdr:cxnSp macro="">
      <xdr:nvCxnSpPr>
        <xdr:cNvPr id="691" name="直線コネクタ 690"/>
        <xdr:cNvCxnSpPr/>
      </xdr:nvCxnSpPr>
      <xdr:spPr>
        <a:xfrm>
          <a:off x="16230600" y="16887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95250</xdr:rowOff>
    </xdr:from>
    <xdr:ext cx="600075" cy="257175"/>
    <xdr:sp macro="" textlink="">
      <xdr:nvSpPr>
        <xdr:cNvPr id="692" name="公債費最大値テキスト"/>
        <xdr:cNvSpPr txBox="1"/>
      </xdr:nvSpPr>
      <xdr:spPr>
        <a:xfrm>
          <a:off x="16373475" y="15182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152400</xdr:rowOff>
    </xdr:from>
    <xdr:to>
      <xdr:col>23</xdr:col>
      <xdr:colOff>609600</xdr:colOff>
      <xdr:row>89</xdr:row>
      <xdr:rowOff>152400</xdr:rowOff>
    </xdr:to>
    <xdr:cxnSp macro="">
      <xdr:nvCxnSpPr>
        <xdr:cNvPr id="693" name="直線コネクタ 692"/>
        <xdr:cNvCxnSpPr/>
      </xdr:nvCxnSpPr>
      <xdr:spPr>
        <a:xfrm>
          <a:off x="16230600" y="15411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104775</xdr:rowOff>
    </xdr:from>
    <xdr:to>
      <xdr:col>23</xdr:col>
      <xdr:colOff>514350</xdr:colOff>
      <xdr:row>96</xdr:row>
      <xdr:rowOff>114300</xdr:rowOff>
    </xdr:to>
    <xdr:cxnSp macro="">
      <xdr:nvCxnSpPr>
        <xdr:cNvPr id="694" name="直線コネクタ 693"/>
        <xdr:cNvCxnSpPr/>
      </xdr:nvCxnSpPr>
      <xdr:spPr>
        <a:xfrm>
          <a:off x="15478125" y="165639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85725</xdr:rowOff>
    </xdr:from>
    <xdr:ext cx="533400" cy="257175"/>
    <xdr:sp macro="" textlink="">
      <xdr:nvSpPr>
        <xdr:cNvPr id="695" name="公債費平均値テキスト"/>
        <xdr:cNvSpPr txBox="1"/>
      </xdr:nvSpPr>
      <xdr:spPr>
        <a:xfrm>
          <a:off x="163734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66675</xdr:rowOff>
    </xdr:from>
    <xdr:to>
      <xdr:col>23</xdr:col>
      <xdr:colOff>571500</xdr:colOff>
      <xdr:row>95</xdr:row>
      <xdr:rowOff>161925</xdr:rowOff>
    </xdr:to>
    <xdr:sp macro="" textlink="">
      <xdr:nvSpPr>
        <xdr:cNvPr id="696" name="フローチャート : 判断 695"/>
        <xdr:cNvSpPr/>
      </xdr:nvSpPr>
      <xdr:spPr>
        <a:xfrm>
          <a:off x="16268700" y="16354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95250</xdr:rowOff>
    </xdr:from>
    <xdr:to>
      <xdr:col>22</xdr:col>
      <xdr:colOff>361950</xdr:colOff>
      <xdr:row>96</xdr:row>
      <xdr:rowOff>104775</xdr:rowOff>
    </xdr:to>
    <xdr:cxnSp macro="">
      <xdr:nvCxnSpPr>
        <xdr:cNvPr id="697" name="直線コネクタ 696"/>
        <xdr:cNvCxnSpPr/>
      </xdr:nvCxnSpPr>
      <xdr:spPr>
        <a:xfrm>
          <a:off x="14592300" y="165544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171450</xdr:rowOff>
    </xdr:from>
    <xdr:to>
      <xdr:col>22</xdr:col>
      <xdr:colOff>419100</xdr:colOff>
      <xdr:row>95</xdr:row>
      <xdr:rowOff>104775</xdr:rowOff>
    </xdr:to>
    <xdr:sp macro="" textlink="">
      <xdr:nvSpPr>
        <xdr:cNvPr id="698" name="フローチャート : 判断 697"/>
        <xdr:cNvSpPr/>
      </xdr:nvSpPr>
      <xdr:spPr>
        <a:xfrm>
          <a:off x="15430500"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114300</xdr:rowOff>
    </xdr:from>
    <xdr:ext cx="533400" cy="257175"/>
    <xdr:sp macro="" textlink="">
      <xdr:nvSpPr>
        <xdr:cNvPr id="699" name="テキスト ボックス 698"/>
        <xdr:cNvSpPr txBox="1"/>
      </xdr:nvSpPr>
      <xdr:spPr>
        <a:xfrm>
          <a:off x="1521142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66675</xdr:rowOff>
    </xdr:from>
    <xdr:to>
      <xdr:col>21</xdr:col>
      <xdr:colOff>161925</xdr:colOff>
      <xdr:row>96</xdr:row>
      <xdr:rowOff>95250</xdr:rowOff>
    </xdr:to>
    <xdr:cxnSp macro="">
      <xdr:nvCxnSpPr>
        <xdr:cNvPr id="700" name="直線コネクタ 699"/>
        <xdr:cNvCxnSpPr/>
      </xdr:nvCxnSpPr>
      <xdr:spPr>
        <a:xfrm>
          <a:off x="13706475" y="16525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0</xdr:rowOff>
    </xdr:from>
    <xdr:to>
      <xdr:col>21</xdr:col>
      <xdr:colOff>209550</xdr:colOff>
      <xdr:row>95</xdr:row>
      <xdr:rowOff>104775</xdr:rowOff>
    </xdr:to>
    <xdr:sp macro="" textlink="">
      <xdr:nvSpPr>
        <xdr:cNvPr id="701" name="フローチャート : 判断 700"/>
        <xdr:cNvSpPr/>
      </xdr:nvSpPr>
      <xdr:spPr>
        <a:xfrm>
          <a:off x="14544675" y="16287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123825</xdr:rowOff>
    </xdr:from>
    <xdr:ext cx="533400" cy="257175"/>
    <xdr:sp macro="" textlink="">
      <xdr:nvSpPr>
        <xdr:cNvPr id="702" name="テキスト ボックス 701"/>
        <xdr:cNvSpPr txBox="1"/>
      </xdr:nvSpPr>
      <xdr:spPr>
        <a:xfrm>
          <a:off x="14325600" y="1606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66675</xdr:rowOff>
    </xdr:from>
    <xdr:to>
      <xdr:col>19</xdr:col>
      <xdr:colOff>647700</xdr:colOff>
      <xdr:row>96</xdr:row>
      <xdr:rowOff>76200</xdr:rowOff>
    </xdr:to>
    <xdr:cxnSp macro="">
      <xdr:nvCxnSpPr>
        <xdr:cNvPr id="703" name="直線コネクタ 702"/>
        <xdr:cNvCxnSpPr/>
      </xdr:nvCxnSpPr>
      <xdr:spPr>
        <a:xfrm flipV="1">
          <a:off x="12811125" y="16525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171450</xdr:rowOff>
    </xdr:from>
    <xdr:to>
      <xdr:col>20</xdr:col>
      <xdr:colOff>9525</xdr:colOff>
      <xdr:row>95</xdr:row>
      <xdr:rowOff>104775</xdr:rowOff>
    </xdr:to>
    <xdr:sp macro="" textlink="">
      <xdr:nvSpPr>
        <xdr:cNvPr id="704" name="フローチャート : 判断 703"/>
        <xdr:cNvSpPr/>
      </xdr:nvSpPr>
      <xdr:spPr>
        <a:xfrm>
          <a:off x="13649325" y="16287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114300</xdr:rowOff>
    </xdr:from>
    <xdr:ext cx="533400" cy="257175"/>
    <xdr:sp macro="" textlink="">
      <xdr:nvSpPr>
        <xdr:cNvPr id="705" name="テキスト ボックス 704"/>
        <xdr:cNvSpPr txBox="1"/>
      </xdr:nvSpPr>
      <xdr:spPr>
        <a:xfrm>
          <a:off x="134397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152400</xdr:rowOff>
    </xdr:from>
    <xdr:to>
      <xdr:col>18</xdr:col>
      <xdr:colOff>495300</xdr:colOff>
      <xdr:row>95</xdr:row>
      <xdr:rowOff>85725</xdr:rowOff>
    </xdr:to>
    <xdr:sp macro="" textlink="">
      <xdr:nvSpPr>
        <xdr:cNvPr id="706" name="フローチャート : 判断 705"/>
        <xdr:cNvSpPr/>
      </xdr:nvSpPr>
      <xdr:spPr>
        <a:xfrm>
          <a:off x="12763500"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95250</xdr:rowOff>
    </xdr:from>
    <xdr:ext cx="533400" cy="257175"/>
    <xdr:sp macro="" textlink="">
      <xdr:nvSpPr>
        <xdr:cNvPr id="707" name="テキスト ボックス 706"/>
        <xdr:cNvSpPr txBox="1"/>
      </xdr:nvSpPr>
      <xdr:spPr>
        <a:xfrm>
          <a:off x="1254442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08" name="テキスト ボックス 707"/>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09" name="テキスト ボックス 708"/>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0" name="テキスト ボックス 709"/>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1" name="テキスト ボックス 710"/>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2" name="テキスト ボックス 711"/>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66675</xdr:rowOff>
    </xdr:from>
    <xdr:to>
      <xdr:col>23</xdr:col>
      <xdr:colOff>571500</xdr:colOff>
      <xdr:row>96</xdr:row>
      <xdr:rowOff>171450</xdr:rowOff>
    </xdr:to>
    <xdr:sp macro="" textlink="">
      <xdr:nvSpPr>
        <xdr:cNvPr id="713" name="円/楕円 712"/>
        <xdr:cNvSpPr/>
      </xdr:nvSpPr>
      <xdr:spPr>
        <a:xfrm>
          <a:off x="16268700" y="16525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47625</xdr:rowOff>
    </xdr:from>
    <xdr:ext cx="533400" cy="257175"/>
    <xdr:sp macro="" textlink="">
      <xdr:nvSpPr>
        <xdr:cNvPr id="714" name="公債費該当値テキスト"/>
        <xdr:cNvSpPr txBox="1"/>
      </xdr:nvSpPr>
      <xdr:spPr>
        <a:xfrm>
          <a:off x="1637347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30,325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57150</xdr:rowOff>
    </xdr:from>
    <xdr:to>
      <xdr:col>22</xdr:col>
      <xdr:colOff>419100</xdr:colOff>
      <xdr:row>96</xdr:row>
      <xdr:rowOff>152400</xdr:rowOff>
    </xdr:to>
    <xdr:sp macro="" textlink="">
      <xdr:nvSpPr>
        <xdr:cNvPr id="715" name="円/楕円 714"/>
        <xdr:cNvSpPr/>
      </xdr:nvSpPr>
      <xdr:spPr>
        <a:xfrm>
          <a:off x="15430500" y="1651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152400</xdr:rowOff>
    </xdr:from>
    <xdr:ext cx="533400" cy="257175"/>
    <xdr:sp macro="" textlink="">
      <xdr:nvSpPr>
        <xdr:cNvPr id="716" name="テキスト ボックス 715"/>
        <xdr:cNvSpPr txBox="1"/>
      </xdr:nvSpPr>
      <xdr:spPr>
        <a:xfrm>
          <a:off x="1521142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47625</xdr:rowOff>
    </xdr:from>
    <xdr:to>
      <xdr:col>21</xdr:col>
      <xdr:colOff>209550</xdr:colOff>
      <xdr:row>96</xdr:row>
      <xdr:rowOff>152400</xdr:rowOff>
    </xdr:to>
    <xdr:sp macro="" textlink="">
      <xdr:nvSpPr>
        <xdr:cNvPr id="717" name="円/楕円 716"/>
        <xdr:cNvSpPr/>
      </xdr:nvSpPr>
      <xdr:spPr>
        <a:xfrm>
          <a:off x="14544675" y="1650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142875</xdr:rowOff>
    </xdr:from>
    <xdr:ext cx="533400" cy="257175"/>
    <xdr:sp macro="" textlink="">
      <xdr:nvSpPr>
        <xdr:cNvPr id="718" name="テキスト ボックス 717"/>
        <xdr:cNvSpPr txBox="1"/>
      </xdr:nvSpPr>
      <xdr:spPr>
        <a:xfrm>
          <a:off x="14325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31,467</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19050</xdr:rowOff>
    </xdr:from>
    <xdr:to>
      <xdr:col>20</xdr:col>
      <xdr:colOff>9525</xdr:colOff>
      <xdr:row>96</xdr:row>
      <xdr:rowOff>114300</xdr:rowOff>
    </xdr:to>
    <xdr:sp macro="" textlink="">
      <xdr:nvSpPr>
        <xdr:cNvPr id="719" name="円/楕円 718"/>
        <xdr:cNvSpPr/>
      </xdr:nvSpPr>
      <xdr:spPr>
        <a:xfrm>
          <a:off x="13649325" y="16478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104775</xdr:rowOff>
    </xdr:from>
    <xdr:ext cx="533400" cy="257175"/>
    <xdr:sp macro="" textlink="">
      <xdr:nvSpPr>
        <xdr:cNvPr id="720" name="テキスト ボックス 719"/>
        <xdr:cNvSpPr txBox="1"/>
      </xdr:nvSpPr>
      <xdr:spPr>
        <a:xfrm>
          <a:off x="134397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28575</xdr:rowOff>
    </xdr:from>
    <xdr:to>
      <xdr:col>18</xdr:col>
      <xdr:colOff>495300</xdr:colOff>
      <xdr:row>96</xdr:row>
      <xdr:rowOff>133350</xdr:rowOff>
    </xdr:to>
    <xdr:sp macro="" textlink="">
      <xdr:nvSpPr>
        <xdr:cNvPr id="721" name="円/楕円 720"/>
        <xdr:cNvSpPr/>
      </xdr:nvSpPr>
      <xdr:spPr>
        <a:xfrm>
          <a:off x="12763500" y="1648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123825</xdr:rowOff>
    </xdr:from>
    <xdr:ext cx="533400" cy="257175"/>
    <xdr:sp macro="" textlink="">
      <xdr:nvSpPr>
        <xdr:cNvPr id="722" name="テキスト ボックス 721"/>
        <xdr:cNvSpPr txBox="1"/>
      </xdr:nvSpPr>
      <xdr:spPr>
        <a:xfrm>
          <a:off x="1254442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3" name="正方形/長方形 722"/>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4" name="正方形/長方形 723"/>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5" name="正方形/長方形 724"/>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26" name="正方形/長方形 725"/>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27" name="正方形/長方形 726"/>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28" name="正方形/長方形 727"/>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29" name="正方形/長方形 728"/>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0" name="正方形/長方形 729"/>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1" name="テキスト ボックス 730"/>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2" name="直線コネクタ 731"/>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33" name="直線コネクタ 732"/>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34" name="テキスト ボックス 733"/>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35" name="直線コネクタ 734"/>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38100</xdr:rowOff>
    </xdr:from>
    <xdr:ext cx="466725" cy="257175"/>
    <xdr:sp macro="" textlink="">
      <xdr:nvSpPr>
        <xdr:cNvPr id="736" name="テキスト ボックス 735"/>
        <xdr:cNvSpPr txBox="1"/>
      </xdr:nvSpPr>
      <xdr:spPr>
        <a:xfrm>
          <a:off x="17821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7" name="直線コネクタ 736"/>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38" name="テキスト ボックス 737"/>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39" name="直線コネクタ 738"/>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40" name="テキスト ボックス 739"/>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41" name="直線コネクタ 740"/>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42" name="テキスト ボックス 741"/>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44" name="テキスト ボックス 74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9525</xdr:rowOff>
    </xdr:from>
    <xdr:to>
      <xdr:col>32</xdr:col>
      <xdr:colOff>190500</xdr:colOff>
      <xdr:row>39</xdr:row>
      <xdr:rowOff>47625</xdr:rowOff>
    </xdr:to>
    <xdr:cxnSp macro="">
      <xdr:nvCxnSpPr>
        <xdr:cNvPr id="746" name="直線コネクタ 745"/>
        <xdr:cNvCxnSpPr/>
      </xdr:nvCxnSpPr>
      <xdr:spPr>
        <a:xfrm flipV="1">
          <a:off x="22155150" y="5153025"/>
          <a:ext cx="9525"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47"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48" name="直線コネクタ 747"/>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123825</xdr:rowOff>
    </xdr:from>
    <xdr:ext cx="466725" cy="257175"/>
    <xdr:sp macro="" textlink="">
      <xdr:nvSpPr>
        <xdr:cNvPr id="749" name="諸支出金最大値テキスト"/>
        <xdr:cNvSpPr txBox="1"/>
      </xdr:nvSpPr>
      <xdr:spPr>
        <a:xfrm>
          <a:off x="22212300" y="492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95250</xdr:colOff>
      <xdr:row>30</xdr:row>
      <xdr:rowOff>9525</xdr:rowOff>
    </xdr:from>
    <xdr:to>
      <xdr:col>32</xdr:col>
      <xdr:colOff>276225</xdr:colOff>
      <xdr:row>30</xdr:row>
      <xdr:rowOff>9525</xdr:rowOff>
    </xdr:to>
    <xdr:cxnSp macro="">
      <xdr:nvCxnSpPr>
        <xdr:cNvPr id="750" name="直線コネクタ 749"/>
        <xdr:cNvCxnSpPr/>
      </xdr:nvCxnSpPr>
      <xdr:spPr>
        <a:xfrm>
          <a:off x="22069425" y="515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51" name="直線コネクタ 750"/>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142875</xdr:rowOff>
    </xdr:from>
    <xdr:ext cx="381000" cy="257175"/>
    <xdr:sp macro="" textlink="">
      <xdr:nvSpPr>
        <xdr:cNvPr id="752" name="諸支出金平均値テキスト"/>
        <xdr:cNvSpPr txBox="1"/>
      </xdr:nvSpPr>
      <xdr:spPr>
        <a:xfrm>
          <a:off x="22212300"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47625</xdr:rowOff>
    </xdr:to>
    <xdr:sp macro="" textlink="">
      <xdr:nvSpPr>
        <xdr:cNvPr id="753" name="フローチャート : 判断 752"/>
        <xdr:cNvSpPr/>
      </xdr:nvSpPr>
      <xdr:spPr>
        <a:xfrm>
          <a:off x="22107525" y="663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54" name="直線コネクタ 753"/>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133350</xdr:rowOff>
    </xdr:from>
    <xdr:to>
      <xdr:col>31</xdr:col>
      <xdr:colOff>85725</xdr:colOff>
      <xdr:row>39</xdr:row>
      <xdr:rowOff>66675</xdr:rowOff>
    </xdr:to>
    <xdr:sp macro="" textlink="">
      <xdr:nvSpPr>
        <xdr:cNvPr id="755" name="フローチャート : 判断 754"/>
        <xdr:cNvSpPr/>
      </xdr:nvSpPr>
      <xdr:spPr>
        <a:xfrm>
          <a:off x="21269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56" name="テキスト ボックス 755"/>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57" name="直線コネクタ 756"/>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571500</xdr:colOff>
      <xdr:row>39</xdr:row>
      <xdr:rowOff>66675</xdr:rowOff>
    </xdr:to>
    <xdr:sp macro="" textlink="">
      <xdr:nvSpPr>
        <xdr:cNvPr id="758" name="フローチャート : 判断 757"/>
        <xdr:cNvSpPr/>
      </xdr:nvSpPr>
      <xdr:spPr>
        <a:xfrm>
          <a:off x="20383500"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85725</xdr:rowOff>
    </xdr:from>
    <xdr:ext cx="381000" cy="257175"/>
    <xdr:sp macro="" textlink="">
      <xdr:nvSpPr>
        <xdr:cNvPr id="759" name="テキスト ボックス 758"/>
        <xdr:cNvSpPr txBox="1"/>
      </xdr:nvSpPr>
      <xdr:spPr>
        <a:xfrm>
          <a:off x="2024062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60" name="直線コネクタ 759"/>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61" name="フローチャート : 判断 760"/>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66675</xdr:rowOff>
    </xdr:from>
    <xdr:ext cx="381000" cy="257175"/>
    <xdr:sp macro="" textlink="">
      <xdr:nvSpPr>
        <xdr:cNvPr id="762" name="テキスト ボックス 761"/>
        <xdr:cNvSpPr txBox="1"/>
      </xdr:nvSpPr>
      <xdr:spPr>
        <a:xfrm>
          <a:off x="1935480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114300</xdr:rowOff>
    </xdr:from>
    <xdr:to>
      <xdr:col>27</xdr:col>
      <xdr:colOff>161925</xdr:colOff>
      <xdr:row>39</xdr:row>
      <xdr:rowOff>47625</xdr:rowOff>
    </xdr:to>
    <xdr:sp macro="" textlink="">
      <xdr:nvSpPr>
        <xdr:cNvPr id="763" name="フローチャート : 判断 762"/>
        <xdr:cNvSpPr/>
      </xdr:nvSpPr>
      <xdr:spPr>
        <a:xfrm>
          <a:off x="18602325"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57150</xdr:rowOff>
    </xdr:from>
    <xdr:ext cx="381000" cy="257175"/>
    <xdr:sp macro="" textlink="">
      <xdr:nvSpPr>
        <xdr:cNvPr id="764" name="テキスト ボックス 763"/>
        <xdr:cNvSpPr txBox="1"/>
      </xdr:nvSpPr>
      <xdr:spPr>
        <a:xfrm>
          <a:off x="1846897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70" name="円/楕円 769"/>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71"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72" name="円/楕円 771"/>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73" name="テキスト ボックス 772"/>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74" name="円/楕円 773"/>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75" name="テキスト ボックス 774"/>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76" name="円/楕円 775"/>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77" name="テキスト ボックス 776"/>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78" name="円/楕円 777"/>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79" name="テキスト ボックス 778"/>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90" name="直線コネクタ 789"/>
        <xdr:cNvCxnSpPr/>
      </xdr:nvCxnSpPr>
      <xdr:spPr>
        <a:xfrm>
          <a:off x="18288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91" name="テキスト ボックス 790"/>
        <xdr:cNvSpPr txBox="1"/>
      </xdr:nvSpPr>
      <xdr:spPr>
        <a:xfrm>
          <a:off x="180403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92" name="直線コネクタ 791"/>
        <xdr:cNvCxnSpPr/>
      </xdr:nvCxnSpPr>
      <xdr:spPr>
        <a:xfrm>
          <a:off x="18288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56</xdr:row>
      <xdr:rowOff>142875</xdr:rowOff>
    </xdr:from>
    <xdr:ext cx="247650" cy="257175"/>
    <xdr:sp macro="" textlink="">
      <xdr:nvSpPr>
        <xdr:cNvPr id="793" name="テキスト ボックス 792"/>
        <xdr:cNvSpPr txBox="1"/>
      </xdr:nvSpPr>
      <xdr:spPr>
        <a:xfrm>
          <a:off x="18040350" y="974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94" name="直線コネクタ 793"/>
        <xdr:cNvCxnSpPr/>
      </xdr:nvCxnSpPr>
      <xdr:spPr>
        <a:xfrm>
          <a:off x="18288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54</xdr:row>
      <xdr:rowOff>161925</xdr:rowOff>
    </xdr:from>
    <xdr:ext cx="247650" cy="257175"/>
    <xdr:sp macro="" textlink="">
      <xdr:nvSpPr>
        <xdr:cNvPr id="795" name="テキスト ボックス 794"/>
        <xdr:cNvSpPr txBox="1"/>
      </xdr:nvSpPr>
      <xdr:spPr>
        <a:xfrm>
          <a:off x="18040350" y="94202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96" name="直線コネクタ 795"/>
        <xdr:cNvCxnSpPr/>
      </xdr:nvCxnSpPr>
      <xdr:spPr>
        <a:xfrm>
          <a:off x="18288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9525</xdr:rowOff>
    </xdr:from>
    <xdr:ext cx="247650" cy="257175"/>
    <xdr:sp macro="" textlink="">
      <xdr:nvSpPr>
        <xdr:cNvPr id="797" name="テキスト ボックス 796"/>
        <xdr:cNvSpPr txBox="1"/>
      </xdr:nvSpPr>
      <xdr:spPr>
        <a:xfrm>
          <a:off x="1804035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98" name="直線コネクタ 797"/>
        <xdr:cNvCxnSpPr/>
      </xdr:nvCxnSpPr>
      <xdr:spPr>
        <a:xfrm>
          <a:off x="18288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19050</xdr:rowOff>
    </xdr:from>
    <xdr:ext cx="314325" cy="257175"/>
    <xdr:sp macro="" textlink="">
      <xdr:nvSpPr>
        <xdr:cNvPr id="799" name="テキスト ボックス 798"/>
        <xdr:cNvSpPr txBox="1"/>
      </xdr:nvSpPr>
      <xdr:spPr>
        <a:xfrm>
          <a:off x="17973675" y="87630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800" name="直線コネクタ 799"/>
        <xdr:cNvCxnSpPr/>
      </xdr:nvCxnSpPr>
      <xdr:spPr>
        <a:xfrm>
          <a:off x="18288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38100</xdr:rowOff>
    </xdr:from>
    <xdr:ext cx="314325" cy="257175"/>
    <xdr:sp macro="" textlink="">
      <xdr:nvSpPr>
        <xdr:cNvPr id="801" name="テキスト ボックス 800"/>
        <xdr:cNvSpPr txBox="1"/>
      </xdr:nvSpPr>
      <xdr:spPr>
        <a:xfrm>
          <a:off x="17973675" y="84391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802" name="直線コネクタ 80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803" name="テキスト ボックス 802"/>
        <xdr:cNvSpPr txBox="1"/>
      </xdr:nvSpPr>
      <xdr:spPr>
        <a:xfrm>
          <a:off x="1797367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95250</xdr:rowOff>
    </xdr:from>
    <xdr:to>
      <xdr:col>32</xdr:col>
      <xdr:colOff>190500</xdr:colOff>
      <xdr:row>59</xdr:row>
      <xdr:rowOff>95250</xdr:rowOff>
    </xdr:to>
    <xdr:cxnSp macro="">
      <xdr:nvCxnSpPr>
        <xdr:cNvPr id="805" name="直線コネクタ 804"/>
        <xdr:cNvCxnSpPr/>
      </xdr:nvCxnSpPr>
      <xdr:spPr>
        <a:xfrm>
          <a:off x="22155150" y="10210800"/>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142875</xdr:rowOff>
    </xdr:from>
    <xdr:ext cx="247650" cy="257175"/>
    <xdr:sp macro="" textlink="">
      <xdr:nvSpPr>
        <xdr:cNvPr id="806" name="前年度繰上充用金最小値テキスト"/>
        <xdr:cNvSpPr txBox="1"/>
      </xdr:nvSpPr>
      <xdr:spPr>
        <a:xfrm>
          <a:off x="22212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7" name="直線コネクタ 806"/>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142875</xdr:rowOff>
    </xdr:from>
    <xdr:ext cx="247650" cy="257175"/>
    <xdr:sp macro="" textlink="">
      <xdr:nvSpPr>
        <xdr:cNvPr id="808" name="前年度繰上充用金最大値テキスト"/>
        <xdr:cNvSpPr txBox="1"/>
      </xdr:nvSpPr>
      <xdr:spPr>
        <a:xfrm>
          <a:off x="22212300" y="99155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809" name="直線コネクタ 808"/>
        <xdr:cNvCxnSpPr/>
      </xdr:nvCxnSpPr>
      <xdr:spPr>
        <a:xfrm>
          <a:off x="22069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810" name="直線コネクタ 809"/>
        <xdr:cNvCxnSpPr/>
      </xdr:nvCxnSpPr>
      <xdr:spPr>
        <a:xfrm>
          <a:off x="21326475" y="102108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28575</xdr:rowOff>
    </xdr:from>
    <xdr:ext cx="247650" cy="257175"/>
    <xdr:sp macro="" textlink="">
      <xdr:nvSpPr>
        <xdr:cNvPr id="811" name="前年度繰上充用金平均値テキスト"/>
        <xdr:cNvSpPr txBox="1"/>
      </xdr:nvSpPr>
      <xdr:spPr>
        <a:xfrm>
          <a:off x="22212300" y="101441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12" name="フローチャート : 判断 811"/>
        <xdr:cNvSpPr/>
      </xdr:nvSpPr>
      <xdr:spPr>
        <a:xfrm>
          <a:off x="221075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813" name="直線コネクタ 812"/>
        <xdr:cNvCxnSpPr/>
      </xdr:nvCxnSpPr>
      <xdr:spPr>
        <a:xfrm>
          <a:off x="20431125" y="102108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59</xdr:row>
      <xdr:rowOff>47625</xdr:rowOff>
    </xdr:from>
    <xdr:to>
      <xdr:col>31</xdr:col>
      <xdr:colOff>85725</xdr:colOff>
      <xdr:row>59</xdr:row>
      <xdr:rowOff>152400</xdr:rowOff>
    </xdr:to>
    <xdr:sp macro="" textlink="">
      <xdr:nvSpPr>
        <xdr:cNvPr id="814" name="フローチャート : 判断 813"/>
        <xdr:cNvSpPr/>
      </xdr:nvSpPr>
      <xdr:spPr>
        <a:xfrm>
          <a:off x="21269325"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142875</xdr:rowOff>
    </xdr:from>
    <xdr:ext cx="247650" cy="257175"/>
    <xdr:sp macro="" textlink="">
      <xdr:nvSpPr>
        <xdr:cNvPr id="815" name="テキスト ボックス 814"/>
        <xdr:cNvSpPr txBox="1"/>
      </xdr:nvSpPr>
      <xdr:spPr>
        <a:xfrm>
          <a:off x="21202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95250</xdr:rowOff>
    </xdr:from>
    <xdr:to>
      <xdr:col>29</xdr:col>
      <xdr:colOff>514350</xdr:colOff>
      <xdr:row>59</xdr:row>
      <xdr:rowOff>95250</xdr:rowOff>
    </xdr:to>
    <xdr:cxnSp macro="">
      <xdr:nvCxnSpPr>
        <xdr:cNvPr id="816" name="直線コネクタ 815"/>
        <xdr:cNvCxnSpPr/>
      </xdr:nvCxnSpPr>
      <xdr:spPr>
        <a:xfrm>
          <a:off x="19545300"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47625</xdr:rowOff>
    </xdr:from>
    <xdr:to>
      <xdr:col>29</xdr:col>
      <xdr:colOff>571500</xdr:colOff>
      <xdr:row>59</xdr:row>
      <xdr:rowOff>152400</xdr:rowOff>
    </xdr:to>
    <xdr:sp macro="" textlink="">
      <xdr:nvSpPr>
        <xdr:cNvPr id="817" name="フローチャート : 判断 816"/>
        <xdr:cNvSpPr/>
      </xdr:nvSpPr>
      <xdr:spPr>
        <a:xfrm>
          <a:off x="20383500" y="10163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142875</xdr:rowOff>
    </xdr:from>
    <xdr:ext cx="247650" cy="257175"/>
    <xdr:sp macro="" textlink="">
      <xdr:nvSpPr>
        <xdr:cNvPr id="818" name="テキスト ボックス 817"/>
        <xdr:cNvSpPr txBox="1"/>
      </xdr:nvSpPr>
      <xdr:spPr>
        <a:xfrm>
          <a:off x="2030730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95250</xdr:rowOff>
    </xdr:from>
    <xdr:to>
      <xdr:col>28</xdr:col>
      <xdr:colOff>314325</xdr:colOff>
      <xdr:row>59</xdr:row>
      <xdr:rowOff>95250</xdr:rowOff>
    </xdr:to>
    <xdr:cxnSp macro="">
      <xdr:nvCxnSpPr>
        <xdr:cNvPr id="819" name="直線コネクタ 818"/>
        <xdr:cNvCxnSpPr/>
      </xdr:nvCxnSpPr>
      <xdr:spPr>
        <a:xfrm>
          <a:off x="18659475" y="10210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59</xdr:row>
      <xdr:rowOff>47625</xdr:rowOff>
    </xdr:from>
    <xdr:to>
      <xdr:col>28</xdr:col>
      <xdr:colOff>361950</xdr:colOff>
      <xdr:row>59</xdr:row>
      <xdr:rowOff>152400</xdr:rowOff>
    </xdr:to>
    <xdr:sp macro="" textlink="">
      <xdr:nvSpPr>
        <xdr:cNvPr id="820" name="フローチャート : 判断 819"/>
        <xdr:cNvSpPr/>
      </xdr:nvSpPr>
      <xdr:spPr>
        <a:xfrm>
          <a:off x="19497675" y="10163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142875</xdr:rowOff>
    </xdr:from>
    <xdr:ext cx="247650" cy="257175"/>
    <xdr:sp macro="" textlink="">
      <xdr:nvSpPr>
        <xdr:cNvPr id="821" name="テキスト ボックス 820"/>
        <xdr:cNvSpPr txBox="1"/>
      </xdr:nvSpPr>
      <xdr:spPr>
        <a:xfrm>
          <a:off x="19421475"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66675</xdr:rowOff>
    </xdr:from>
    <xdr:to>
      <xdr:col>27</xdr:col>
      <xdr:colOff>161925</xdr:colOff>
      <xdr:row>50</xdr:row>
      <xdr:rowOff>171450</xdr:rowOff>
    </xdr:to>
    <xdr:sp macro="" textlink="">
      <xdr:nvSpPr>
        <xdr:cNvPr id="822" name="フローチャート : 判断 821"/>
        <xdr:cNvSpPr/>
      </xdr:nvSpPr>
      <xdr:spPr>
        <a:xfrm>
          <a:off x="18602325" y="8639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638175</xdr:colOff>
      <xdr:row>49</xdr:row>
      <xdr:rowOff>9525</xdr:rowOff>
    </xdr:from>
    <xdr:ext cx="314325" cy="257175"/>
    <xdr:sp macro="" textlink="">
      <xdr:nvSpPr>
        <xdr:cNvPr id="823" name="テキスト ボックス 822"/>
        <xdr:cNvSpPr txBox="1"/>
      </xdr:nvSpPr>
      <xdr:spPr>
        <a:xfrm>
          <a:off x="18497550" y="84105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24" name="テキスト ボックス 82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5" name="テキスト ボックス 82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6" name="テキスト ボックス 82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7" name="テキスト ボックス 82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28" name="テキスト ボックス 82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59</xdr:row>
      <xdr:rowOff>47625</xdr:rowOff>
    </xdr:from>
    <xdr:to>
      <xdr:col>32</xdr:col>
      <xdr:colOff>238125</xdr:colOff>
      <xdr:row>59</xdr:row>
      <xdr:rowOff>152400</xdr:rowOff>
    </xdr:to>
    <xdr:sp macro="" textlink="">
      <xdr:nvSpPr>
        <xdr:cNvPr id="829" name="円/楕円 828"/>
        <xdr:cNvSpPr/>
      </xdr:nvSpPr>
      <xdr:spPr>
        <a:xfrm>
          <a:off x="221075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85725</xdr:rowOff>
    </xdr:from>
    <xdr:ext cx="247650" cy="257175"/>
    <xdr:sp macro="" textlink="">
      <xdr:nvSpPr>
        <xdr:cNvPr id="830" name="前年度繰上充用金該当値テキスト"/>
        <xdr:cNvSpPr txBox="1"/>
      </xdr:nvSpPr>
      <xdr:spPr>
        <a:xfrm>
          <a:off x="22212300" y="10029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59</xdr:row>
      <xdr:rowOff>47625</xdr:rowOff>
    </xdr:from>
    <xdr:to>
      <xdr:col>31</xdr:col>
      <xdr:colOff>85725</xdr:colOff>
      <xdr:row>59</xdr:row>
      <xdr:rowOff>152400</xdr:rowOff>
    </xdr:to>
    <xdr:sp macro="" textlink="">
      <xdr:nvSpPr>
        <xdr:cNvPr id="831" name="円/楕円 830"/>
        <xdr:cNvSpPr/>
      </xdr:nvSpPr>
      <xdr:spPr>
        <a:xfrm>
          <a:off x="21269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161925</xdr:rowOff>
    </xdr:from>
    <xdr:ext cx="247650" cy="257175"/>
    <xdr:sp macro="" textlink="">
      <xdr:nvSpPr>
        <xdr:cNvPr id="832" name="テキスト ボックス 831"/>
        <xdr:cNvSpPr txBox="1"/>
      </xdr:nvSpPr>
      <xdr:spPr>
        <a:xfrm>
          <a:off x="2120265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47625</xdr:rowOff>
    </xdr:from>
    <xdr:to>
      <xdr:col>29</xdr:col>
      <xdr:colOff>571500</xdr:colOff>
      <xdr:row>59</xdr:row>
      <xdr:rowOff>152400</xdr:rowOff>
    </xdr:to>
    <xdr:sp macro="" textlink="">
      <xdr:nvSpPr>
        <xdr:cNvPr id="833" name="円/楕円 832"/>
        <xdr:cNvSpPr/>
      </xdr:nvSpPr>
      <xdr:spPr>
        <a:xfrm>
          <a:off x="20383500"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161925</xdr:rowOff>
    </xdr:from>
    <xdr:ext cx="247650" cy="257175"/>
    <xdr:sp macro="" textlink="">
      <xdr:nvSpPr>
        <xdr:cNvPr id="834" name="テキスト ボックス 833"/>
        <xdr:cNvSpPr txBox="1"/>
      </xdr:nvSpPr>
      <xdr:spPr>
        <a:xfrm>
          <a:off x="20307300"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47625</xdr:rowOff>
    </xdr:from>
    <xdr:to>
      <xdr:col>28</xdr:col>
      <xdr:colOff>361950</xdr:colOff>
      <xdr:row>59</xdr:row>
      <xdr:rowOff>152400</xdr:rowOff>
    </xdr:to>
    <xdr:sp macro="" textlink="">
      <xdr:nvSpPr>
        <xdr:cNvPr id="835" name="円/楕円 834"/>
        <xdr:cNvSpPr/>
      </xdr:nvSpPr>
      <xdr:spPr>
        <a:xfrm>
          <a:off x="19497675" y="10163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57</xdr:row>
      <xdr:rowOff>161925</xdr:rowOff>
    </xdr:from>
    <xdr:ext cx="247650" cy="257175"/>
    <xdr:sp macro="" textlink="">
      <xdr:nvSpPr>
        <xdr:cNvPr id="836" name="テキスト ボックス 835"/>
        <xdr:cNvSpPr txBox="1"/>
      </xdr:nvSpPr>
      <xdr:spPr>
        <a:xfrm>
          <a:off x="19421475" y="99345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47625</xdr:rowOff>
    </xdr:from>
    <xdr:to>
      <xdr:col>27</xdr:col>
      <xdr:colOff>161925</xdr:colOff>
      <xdr:row>59</xdr:row>
      <xdr:rowOff>152400</xdr:rowOff>
    </xdr:to>
    <xdr:sp macro="" textlink="">
      <xdr:nvSpPr>
        <xdr:cNvPr id="837" name="円/楕円 836"/>
        <xdr:cNvSpPr/>
      </xdr:nvSpPr>
      <xdr:spPr>
        <a:xfrm>
          <a:off x="18602325" y="1016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59</xdr:row>
      <xdr:rowOff>142875</xdr:rowOff>
    </xdr:from>
    <xdr:ext cx="247650" cy="257175"/>
    <xdr:sp macro="" textlink="">
      <xdr:nvSpPr>
        <xdr:cNvPr id="838" name="テキスト ボックス 837"/>
        <xdr:cNvSpPr txBox="1"/>
      </xdr:nvSpPr>
      <xdr:spPr>
        <a:xfrm>
          <a:off x="18535650" y="10258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9" name="正方形/長方形 83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40" name="正方形/長方形 83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41" name="テキスト ボックス 84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400">
              <a:latin typeface="ＭＳ Ｐゴシック"/>
            </a:rPr>
            <a:t>歳出全体的に類似団体内平均値よりも下回っている状況であり商工費（住民一人当たり</a:t>
          </a:r>
          <a:r>
            <a:rPr kumimoji="1" lang="en-US" altLang="ja-JP" sz="1400">
              <a:latin typeface="ＭＳ Ｐゴシック"/>
            </a:rPr>
            <a:t>3,031</a:t>
          </a:r>
          <a:r>
            <a:rPr kumimoji="1" lang="ja-JP" altLang="en-US" sz="1400">
              <a:latin typeface="ＭＳ Ｐゴシック"/>
            </a:rPr>
            <a:t>円）や消防費（住民一人当たり</a:t>
          </a:r>
          <a:r>
            <a:rPr kumimoji="1" lang="en-US" altLang="ja-JP" sz="1400">
              <a:latin typeface="ＭＳ Ｐゴシック"/>
            </a:rPr>
            <a:t>10,101</a:t>
          </a:r>
          <a:r>
            <a:rPr kumimoji="1" lang="ja-JP" altLang="en-US" sz="1400">
              <a:latin typeface="ＭＳ Ｐゴシック"/>
            </a:rPr>
            <a:t>円）などは類似団体内でも低い順位ではあるが、教育費については、類似団体内平均値を上回っている。</a:t>
          </a:r>
        </a:p>
        <a:p>
          <a:r>
            <a:rPr kumimoji="1" lang="ja-JP" altLang="en-US" sz="1400">
              <a:latin typeface="ＭＳ Ｐゴシック"/>
            </a:rPr>
            <a:t>教育費については住民一人当たり</a:t>
          </a:r>
          <a:r>
            <a:rPr kumimoji="1" lang="en-US" altLang="ja-JP" sz="1400">
              <a:latin typeface="ＭＳ Ｐゴシック"/>
            </a:rPr>
            <a:t>63,647</a:t>
          </a:r>
          <a:r>
            <a:rPr kumimoji="1" lang="ja-JP" altLang="en-US" sz="1400">
              <a:latin typeface="ＭＳ Ｐゴシック"/>
            </a:rPr>
            <a:t>円となっており、昨年度は類似団体内平均値よりも下回っていたものの、中学校の改築事業や小学校への空調設備設置事業などの大規模な事業を行ったことから類似団体内平均値を上回る状況ととなった。</a:t>
          </a:r>
        </a:p>
        <a:p>
          <a:r>
            <a:rPr kumimoji="1" lang="ja-JP" altLang="en-US" sz="1400">
              <a:latin typeface="ＭＳ Ｐゴシック"/>
            </a:rPr>
            <a:t>衛生費については住民一人当たり</a:t>
          </a:r>
          <a:r>
            <a:rPr kumimoji="1" lang="en-US" altLang="ja-JP" sz="1400">
              <a:latin typeface="ＭＳ Ｐゴシック"/>
            </a:rPr>
            <a:t>32,357</a:t>
          </a:r>
          <a:r>
            <a:rPr kumimoji="1" lang="ja-JP" altLang="en-US" sz="1400">
              <a:latin typeface="ＭＳ Ｐゴシック"/>
            </a:rPr>
            <a:t>円となっており、類似団体内平均値を下回ってはいるものの、他と比べると高い水準であり、これは、ごみの収集運搬や処理かかる費用が年々増加傾向にあることなどが要因となっている。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財政調整基金は、利息分として平成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年度で約５百万円余を積み立て、基金残高は</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億円となった。しかし、標準財政規模が拡大したことにより比率としては低下した。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収支は、毎年５億円程度確保できるような財政運営に努めており、今後においても、財政改革プログラムのもと、市税収納率の向上、また、使用料等をはじめとした受益者負担の見直しなど自主財源の確保に取り組むとともに、第５次総合計画に沿った施策の重点化を図り、将来を見据え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滋賀県守山市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年以降、全ての会計において黒字となっている。今後においても各会計において赤字とならないよう健全な財政運営に努める。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28533568</v>
      </c>
      <c r="BO4" s="409"/>
      <c r="BP4" s="409"/>
      <c r="BQ4" s="409"/>
      <c r="BR4" s="409"/>
      <c r="BS4" s="409"/>
      <c r="BT4" s="409"/>
      <c r="BU4" s="410"/>
      <c r="BV4" s="408">
        <v>26624234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3.8</v>
      </c>
      <c r="CU4" s="586"/>
      <c r="CV4" s="586"/>
      <c r="CW4" s="586"/>
      <c r="CX4" s="586"/>
      <c r="CY4" s="586"/>
      <c r="CZ4" s="586"/>
      <c r="DA4" s="587"/>
      <c r="DB4" s="585">
        <v>3.5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27455107</v>
      </c>
      <c r="BO5" s="414"/>
      <c r="BP5" s="414"/>
      <c r="BQ5" s="414"/>
      <c r="BR5" s="414"/>
      <c r="BS5" s="414"/>
      <c r="BT5" s="414"/>
      <c r="BU5" s="415"/>
      <c r="BV5" s="413">
        <v>25662723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89.6</v>
      </c>
      <c r="CU5" s="384"/>
      <c r="CV5" s="384"/>
      <c r="CW5" s="384"/>
      <c r="CX5" s="384"/>
      <c r="CY5" s="384"/>
      <c r="CZ5" s="384"/>
      <c r="DA5" s="385"/>
      <c r="DB5" s="383">
        <v>92.3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1078461</v>
      </c>
      <c r="BO6" s="414"/>
      <c r="BP6" s="414"/>
      <c r="BQ6" s="414"/>
      <c r="BR6" s="414"/>
      <c r="BS6" s="414"/>
      <c r="BT6" s="414"/>
      <c r="BU6" s="415"/>
      <c r="BV6" s="413">
        <v>961511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97.2</v>
      </c>
      <c r="CU6" s="560"/>
      <c r="CV6" s="560"/>
      <c r="CW6" s="560"/>
      <c r="CX6" s="560"/>
      <c r="CY6" s="560"/>
      <c r="CZ6" s="560"/>
      <c r="DA6" s="561"/>
      <c r="DB6" s="559">
        <v>101.8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471965</v>
      </c>
      <c r="BO7" s="414"/>
      <c r="BP7" s="414"/>
      <c r="BQ7" s="414"/>
      <c r="BR7" s="414"/>
      <c r="BS7" s="414"/>
      <c r="BT7" s="414"/>
      <c r="BU7" s="415"/>
      <c r="BV7" s="413">
        <v>412595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16108689</v>
      </c>
      <c r="CU7" s="414"/>
      <c r="CV7" s="414"/>
      <c r="CW7" s="414"/>
      <c r="CX7" s="414"/>
      <c r="CY7" s="414"/>
      <c r="CZ7" s="414"/>
      <c r="DA7" s="415"/>
      <c r="DB7" s="413">
        <v>15780579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606496</v>
      </c>
      <c r="BO8" s="414"/>
      <c r="BP8" s="414"/>
      <c r="BQ8" s="414"/>
      <c r="BR8" s="414"/>
      <c r="BS8" s="414"/>
      <c r="BT8" s="414"/>
      <c r="BU8" s="415"/>
      <c r="BV8" s="413">
        <v>548916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0.85</v>
      </c>
      <c r="CU8" s="523"/>
      <c r="CV8" s="523"/>
      <c r="CW8" s="523"/>
      <c r="CX8" s="523"/>
      <c r="CY8" s="523"/>
      <c r="CZ8" s="523"/>
      <c r="DA8" s="524"/>
      <c r="DB8" s="522">
        <v>0.85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79859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57580</v>
      </c>
      <c r="BO9" s="414"/>
      <c r="BP9" s="414"/>
      <c r="BQ9" s="414"/>
      <c r="BR9" s="414"/>
      <c r="BS9" s="414"/>
      <c r="BT9" s="414"/>
      <c r="BU9" s="415"/>
      <c r="BV9" s="413">
        <v>47290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12.7</v>
      </c>
      <c r="CU9" s="384"/>
      <c r="CV9" s="384"/>
      <c r="CW9" s="384"/>
      <c r="CX9" s="384"/>
      <c r="CY9" s="384"/>
      <c r="CZ9" s="384"/>
      <c r="DA9" s="385"/>
      <c r="DB9" s="383">
        <v>13.3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76560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4789</v>
      </c>
      <c r="BO10" s="414"/>
      <c r="BP10" s="414"/>
      <c r="BQ10" s="414"/>
      <c r="BR10" s="414"/>
      <c r="BS10" s="414"/>
      <c r="BT10" s="414"/>
      <c r="BU10" s="415"/>
      <c r="BV10" s="413">
        <v>6355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81094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80377</v>
      </c>
      <c r="S13" s="515"/>
      <c r="T13" s="515"/>
      <c r="U13" s="515"/>
      <c r="V13" s="516"/>
      <c r="W13" s="502" t="s">
        <v>120</v>
      </c>
      <c r="X13" s="426"/>
      <c r="Y13" s="426"/>
      <c r="Z13" s="426"/>
      <c r="AA13" s="426"/>
      <c r="AB13" s="427"/>
      <c r="AC13" s="389">
        <v>1031</v>
      </c>
      <c r="AD13" s="390"/>
      <c r="AE13" s="390"/>
      <c r="AF13" s="390"/>
      <c r="AG13" s="391"/>
      <c r="AH13" s="389">
        <v>1309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62369</v>
      </c>
      <c r="BO13" s="414"/>
      <c r="BP13" s="414"/>
      <c r="BQ13" s="414"/>
      <c r="BR13" s="414"/>
      <c r="BS13" s="414"/>
      <c r="BT13" s="414"/>
      <c r="BU13" s="415"/>
      <c r="BV13" s="413">
        <v>53645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v>
      </c>
      <c r="CU13" s="384"/>
      <c r="CV13" s="384"/>
      <c r="CW13" s="384"/>
      <c r="CX13" s="384"/>
      <c r="CY13" s="384"/>
      <c r="CZ13" s="384"/>
      <c r="DA13" s="385"/>
      <c r="DB13" s="383">
        <v>6.8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80684</v>
      </c>
      <c r="S14" s="515"/>
      <c r="T14" s="515"/>
      <c r="U14" s="515"/>
      <c r="V14" s="516"/>
      <c r="W14" s="517"/>
      <c r="X14" s="429"/>
      <c r="Y14" s="429"/>
      <c r="Z14" s="429"/>
      <c r="AA14" s="429"/>
      <c r="AB14" s="430"/>
      <c r="AC14" s="507">
        <v>2.9</v>
      </c>
      <c r="AD14" s="508"/>
      <c r="AE14" s="508"/>
      <c r="AF14" s="508"/>
      <c r="AG14" s="509"/>
      <c r="AH14" s="507">
        <v>3.6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79962</v>
      </c>
      <c r="S15" s="515"/>
      <c r="T15" s="515"/>
      <c r="U15" s="515"/>
      <c r="V15" s="516"/>
      <c r="W15" s="502" t="s">
        <v>127</v>
      </c>
      <c r="X15" s="426"/>
      <c r="Y15" s="426"/>
      <c r="Z15" s="426"/>
      <c r="AA15" s="426"/>
      <c r="AB15" s="427"/>
      <c r="AC15" s="389">
        <v>12037</v>
      </c>
      <c r="AD15" s="390"/>
      <c r="AE15" s="390"/>
      <c r="AF15" s="390"/>
      <c r="AG15" s="391"/>
      <c r="AH15" s="389">
        <v>11962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10142182</v>
      </c>
      <c r="BO15" s="409"/>
      <c r="BP15" s="409"/>
      <c r="BQ15" s="409"/>
      <c r="BR15" s="409"/>
      <c r="BS15" s="409"/>
      <c r="BT15" s="409"/>
      <c r="BU15" s="410"/>
      <c r="BV15" s="408">
        <v>9739054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33.6</v>
      </c>
      <c r="AD16" s="508"/>
      <c r="AE16" s="508"/>
      <c r="AF16" s="508"/>
      <c r="AG16" s="509"/>
      <c r="AH16" s="507">
        <v>33.3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11914195</v>
      </c>
      <c r="BO16" s="414"/>
      <c r="BP16" s="414"/>
      <c r="BQ16" s="414"/>
      <c r="BR16" s="414"/>
      <c r="BS16" s="414"/>
      <c r="BT16" s="414"/>
      <c r="BU16" s="415"/>
      <c r="BV16" s="413">
        <v>11391986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22742</v>
      </c>
      <c r="AD17" s="390"/>
      <c r="AE17" s="390"/>
      <c r="AF17" s="390"/>
      <c r="AG17" s="391"/>
      <c r="AH17" s="389">
        <v>22319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13019449</v>
      </c>
      <c r="BO17" s="414"/>
      <c r="BP17" s="414"/>
      <c r="BQ17" s="414"/>
      <c r="BR17" s="414"/>
      <c r="BS17" s="414"/>
      <c r="BT17" s="414"/>
      <c r="BU17" s="415"/>
      <c r="BV17" s="413">
        <v>12608085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55.74</v>
      </c>
      <c r="M18" s="478"/>
      <c r="N18" s="478"/>
      <c r="O18" s="478"/>
      <c r="P18" s="478"/>
      <c r="Q18" s="478"/>
      <c r="R18" s="479"/>
      <c r="S18" s="479"/>
      <c r="T18" s="479"/>
      <c r="U18" s="479"/>
      <c r="V18" s="480"/>
      <c r="W18" s="494"/>
      <c r="X18" s="495"/>
      <c r="Y18" s="495"/>
      <c r="Z18" s="495"/>
      <c r="AA18" s="495"/>
      <c r="AB18" s="503"/>
      <c r="AC18" s="377">
        <v>63.5</v>
      </c>
      <c r="AD18" s="378"/>
      <c r="AE18" s="378"/>
      <c r="AF18" s="378"/>
      <c r="AG18" s="481"/>
      <c r="AH18" s="377">
        <v>62.1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15034812</v>
      </c>
      <c r="BO18" s="414"/>
      <c r="BP18" s="414"/>
      <c r="BQ18" s="414"/>
      <c r="BR18" s="414"/>
      <c r="BS18" s="414"/>
      <c r="BT18" s="414"/>
      <c r="BU18" s="415"/>
      <c r="BV18" s="413">
        <v>15038007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1433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19096467</v>
      </c>
      <c r="BO19" s="414"/>
      <c r="BP19" s="414"/>
      <c r="BQ19" s="414"/>
      <c r="BR19" s="414"/>
      <c r="BS19" s="414"/>
      <c r="BT19" s="414"/>
      <c r="BU19" s="415"/>
      <c r="BV19" s="413">
        <v>18617119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29052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24702133</v>
      </c>
      <c r="BO23" s="414"/>
      <c r="BP23" s="414"/>
      <c r="BQ23" s="414"/>
      <c r="BR23" s="414"/>
      <c r="BS23" s="414"/>
      <c r="BT23" s="414"/>
      <c r="BU23" s="415"/>
      <c r="BV23" s="413">
        <v>23413639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8770</v>
      </c>
      <c r="R24" s="390"/>
      <c r="S24" s="390"/>
      <c r="T24" s="390"/>
      <c r="U24" s="390"/>
      <c r="V24" s="391"/>
      <c r="W24" s="455"/>
      <c r="X24" s="446"/>
      <c r="Y24" s="447"/>
      <c r="Z24" s="386" t="s">
        <v>150</v>
      </c>
      <c r="AA24" s="387"/>
      <c r="AB24" s="387"/>
      <c r="AC24" s="387"/>
      <c r="AD24" s="387"/>
      <c r="AE24" s="387"/>
      <c r="AF24" s="387"/>
      <c r="AG24" s="388"/>
      <c r="AH24" s="389">
        <v>382</v>
      </c>
      <c r="AI24" s="390"/>
      <c r="AJ24" s="390"/>
      <c r="AK24" s="390"/>
      <c r="AL24" s="391"/>
      <c r="AM24" s="389">
        <v>1127664</v>
      </c>
      <c r="AN24" s="390"/>
      <c r="AO24" s="390"/>
      <c r="AP24" s="390"/>
      <c r="AQ24" s="390"/>
      <c r="AR24" s="391"/>
      <c r="AS24" s="389">
        <v>2952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20536816</v>
      </c>
      <c r="BO24" s="414"/>
      <c r="BP24" s="414"/>
      <c r="BQ24" s="414"/>
      <c r="BR24" s="414"/>
      <c r="BS24" s="414"/>
      <c r="BT24" s="414"/>
      <c r="BU24" s="415"/>
      <c r="BV24" s="413">
        <v>19861265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152</v>
      </c>
      <c r="F25" s="387"/>
      <c r="G25" s="387"/>
      <c r="H25" s="387"/>
      <c r="I25" s="387"/>
      <c r="J25" s="387"/>
      <c r="K25" s="388"/>
      <c r="L25" s="389">
        <v>1</v>
      </c>
      <c r="M25" s="390"/>
      <c r="N25" s="390"/>
      <c r="O25" s="390"/>
      <c r="P25" s="391"/>
      <c r="Q25" s="389">
        <v>7470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8191076</v>
      </c>
      <c r="BO25" s="409"/>
      <c r="BP25" s="409"/>
      <c r="BQ25" s="409"/>
      <c r="BR25" s="409"/>
      <c r="BS25" s="409"/>
      <c r="BT25" s="409"/>
      <c r="BU25" s="410"/>
      <c r="BV25" s="408">
        <v>10838770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155</v>
      </c>
      <c r="F26" s="387"/>
      <c r="G26" s="387"/>
      <c r="H26" s="387"/>
      <c r="I26" s="387"/>
      <c r="J26" s="387"/>
      <c r="K26" s="388"/>
      <c r="L26" s="389">
        <v>1</v>
      </c>
      <c r="M26" s="390"/>
      <c r="N26" s="390"/>
      <c r="O26" s="390"/>
      <c r="P26" s="391"/>
      <c r="Q26" s="389">
        <v>6920</v>
      </c>
      <c r="R26" s="390"/>
      <c r="S26" s="390"/>
      <c r="T26" s="390"/>
      <c r="U26" s="390"/>
      <c r="V26" s="391"/>
      <c r="W26" s="455"/>
      <c r="X26" s="446"/>
      <c r="Y26" s="447"/>
      <c r="Z26" s="386" t="s">
        <v>156</v>
      </c>
      <c r="AA26" s="468"/>
      <c r="AB26" s="468"/>
      <c r="AC26" s="468"/>
      <c r="AD26" s="468"/>
      <c r="AE26" s="468"/>
      <c r="AF26" s="468"/>
      <c r="AG26" s="469"/>
      <c r="AH26" s="389">
        <v>4</v>
      </c>
      <c r="AI26" s="390"/>
      <c r="AJ26" s="390"/>
      <c r="AK26" s="390"/>
      <c r="AL26" s="391"/>
      <c r="AM26" s="389">
        <v>11376</v>
      </c>
      <c r="AN26" s="390"/>
      <c r="AO26" s="390"/>
      <c r="AP26" s="390"/>
      <c r="AQ26" s="390"/>
      <c r="AR26" s="391"/>
      <c r="AS26" s="389">
        <v>2844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4920</v>
      </c>
      <c r="R27" s="390"/>
      <c r="S27" s="390"/>
      <c r="T27" s="390"/>
      <c r="U27" s="390"/>
      <c r="V27" s="391"/>
      <c r="W27" s="455"/>
      <c r="X27" s="446"/>
      <c r="Y27" s="447"/>
      <c r="Z27" s="386" t="s">
        <v>159</v>
      </c>
      <c r="AA27" s="387"/>
      <c r="AB27" s="387"/>
      <c r="AC27" s="387"/>
      <c r="AD27" s="387"/>
      <c r="AE27" s="387"/>
      <c r="AF27" s="387"/>
      <c r="AG27" s="388"/>
      <c r="AH27" s="389">
        <v>66</v>
      </c>
      <c r="AI27" s="390"/>
      <c r="AJ27" s="390"/>
      <c r="AK27" s="390"/>
      <c r="AL27" s="391"/>
      <c r="AM27" s="389">
        <v>214098</v>
      </c>
      <c r="AN27" s="390"/>
      <c r="AO27" s="390"/>
      <c r="AP27" s="390"/>
      <c r="AQ27" s="390"/>
      <c r="AR27" s="391"/>
      <c r="AS27" s="389">
        <v>3244</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378811</v>
      </c>
      <c r="BO27" s="417"/>
      <c r="BP27" s="417"/>
      <c r="BQ27" s="417"/>
      <c r="BR27" s="417"/>
      <c r="BS27" s="417"/>
      <c r="BT27" s="417"/>
      <c r="BU27" s="418"/>
      <c r="BV27" s="416">
        <v>378103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4220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1999127</v>
      </c>
      <c r="BO28" s="409"/>
      <c r="BP28" s="409"/>
      <c r="BQ28" s="409"/>
      <c r="BR28" s="409"/>
      <c r="BS28" s="409"/>
      <c r="BT28" s="409"/>
      <c r="BU28" s="410"/>
      <c r="BV28" s="408">
        <v>1994338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20</v>
      </c>
      <c r="M29" s="390"/>
      <c r="N29" s="390"/>
      <c r="O29" s="390"/>
      <c r="P29" s="391"/>
      <c r="Q29" s="389">
        <v>3820</v>
      </c>
      <c r="R29" s="390"/>
      <c r="S29" s="390"/>
      <c r="T29" s="390"/>
      <c r="U29" s="390"/>
      <c r="V29" s="391"/>
      <c r="W29" s="456"/>
      <c r="X29" s="457"/>
      <c r="Y29" s="458"/>
      <c r="Z29" s="386" t="s">
        <v>166</v>
      </c>
      <c r="AA29" s="387"/>
      <c r="AB29" s="387"/>
      <c r="AC29" s="387"/>
      <c r="AD29" s="387"/>
      <c r="AE29" s="387"/>
      <c r="AF29" s="387"/>
      <c r="AG29" s="388"/>
      <c r="AH29" s="389">
        <v>448</v>
      </c>
      <c r="AI29" s="390"/>
      <c r="AJ29" s="390"/>
      <c r="AK29" s="390"/>
      <c r="AL29" s="391"/>
      <c r="AM29" s="389">
        <v>1341762</v>
      </c>
      <c r="AN29" s="390"/>
      <c r="AO29" s="390"/>
      <c r="AP29" s="390"/>
      <c r="AQ29" s="390"/>
      <c r="AR29" s="391"/>
      <c r="AS29" s="389">
        <v>2995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1370740</v>
      </c>
      <c r="BO29" s="414"/>
      <c r="BP29" s="414"/>
      <c r="BQ29" s="414"/>
      <c r="BR29" s="414"/>
      <c r="BS29" s="414"/>
      <c r="BT29" s="414"/>
      <c r="BU29" s="415"/>
      <c r="BV29" s="413">
        <v>1367457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102.2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6776558</v>
      </c>
      <c r="BO30" s="417"/>
      <c r="BP30" s="417"/>
      <c r="BQ30" s="417"/>
      <c r="BR30" s="417"/>
      <c r="BS30" s="417"/>
      <c r="BT30" s="417"/>
      <c r="BU30" s="418"/>
      <c r="BV30" s="416">
        <v>6246028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湖南広域行政組合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守山市土地開発公社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介護保険特別会計(介護保険事業)</v>
      </c>
      <c r="X35" s="372"/>
      <c r="Y35" s="372"/>
      <c r="Z35" s="372"/>
      <c r="AA35" s="372"/>
      <c r="AB35" s="372"/>
      <c r="AC35" s="372"/>
      <c r="AD35" s="372"/>
      <c r="AE35" s="372"/>
      <c r="AF35" s="372"/>
      <c r="AG35" s="372"/>
      <c r="AH35" s="372"/>
      <c r="AI35" s="372"/>
      <c r="AJ35" s="372"/>
      <c r="AK35" s="372"/>
      <c r="AL35" s="165"/>
      <c r="AM35" s="373">
        <f aca="true" t="shared" si="0" ref="AM35:AM43">IF(AO35="","",AM34+1)</f>
        <v>9</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t="str">
        <f aca="true" t="shared" si="1" ref="BE35:BE43">IF(BG35="","",BE34+1)</f>
        <v/>
      </c>
      <c r="BF35" s="373"/>
      <c r="BG35" s="372"/>
      <c r="BH35" s="372"/>
      <c r="BI35" s="372"/>
      <c r="BJ35" s="372"/>
      <c r="BK35" s="372"/>
      <c r="BL35" s="372"/>
      <c r="BM35" s="372"/>
      <c r="BN35" s="372"/>
      <c r="BO35" s="372"/>
      <c r="BP35" s="372"/>
      <c r="BQ35" s="372"/>
      <c r="BR35" s="372"/>
      <c r="BS35" s="372"/>
      <c r="BT35" s="372"/>
      <c r="BU35" s="372"/>
      <c r="BV35" s="165"/>
      <c r="BW35" s="373">
        <f aca="true" t="shared" si="2" ref="BW35:BW43">IF(BY35="","",BW34+1)</f>
        <v>12</v>
      </c>
      <c r="BX35" s="373"/>
      <c r="BY35" s="372" t="str">
        <f>IF('各会計、関係団体の財政状況及び健全化判断比率'!B69="","",'各会計、関係団体の財政状況及び健全化判断比率'!B69)</f>
        <v>滋賀県後期高齢者医療広域組合（一般会計）</v>
      </c>
      <c r="BZ35" s="372"/>
      <c r="CA35" s="372"/>
      <c r="CB35" s="372"/>
      <c r="CC35" s="372"/>
      <c r="CD35" s="372"/>
      <c r="CE35" s="372"/>
      <c r="CF35" s="372"/>
      <c r="CG35" s="372"/>
      <c r="CH35" s="372"/>
      <c r="CI35" s="372"/>
      <c r="CJ35" s="372"/>
      <c r="CK35" s="372"/>
      <c r="CL35" s="372"/>
      <c r="CM35" s="372"/>
      <c r="CN35" s="165"/>
      <c r="CO35" s="373">
        <f aca="true" t="shared" si="3" ref="CO35:CO43">IF(CQ35="","",CO34+1)</f>
        <v>18</v>
      </c>
      <c r="CP35" s="373"/>
      <c r="CQ35" s="372" t="str">
        <f>IF('各会計、関係団体の財政状況及び健全化判断比率'!BS8="","",'各会計、関係団体の財政状況及び健全化判断比率'!BS8)</f>
        <v>守山市文化体育振興事業団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育英奨学事業特別会計</v>
      </c>
      <c r="F36" s="372"/>
      <c r="G36" s="372"/>
      <c r="H36" s="372"/>
      <c r="I36" s="372"/>
      <c r="J36" s="372"/>
      <c r="K36" s="372"/>
      <c r="L36" s="372"/>
      <c r="M36" s="372"/>
      <c r="N36" s="372"/>
      <c r="O36" s="372"/>
      <c r="P36" s="372"/>
      <c r="Q36" s="372"/>
      <c r="R36" s="372"/>
      <c r="S36" s="372"/>
      <c r="T36" s="165"/>
      <c r="U36" s="373">
        <f aca="true" t="shared" si="4" ref="U36:U43">IF(W36="","",U35+1)</f>
        <v>6</v>
      </c>
      <c r="V36" s="373"/>
      <c r="W36" s="372" t="str">
        <f>IF('各会計、関係団体の財政状況及び健全化判断比率'!B30="","",'各会計、関係団体の財政状況及び健全化判断比率'!B30)</f>
        <v>介護保険特別会計(介護サービス事業)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滋賀県後期高齢者医療広域組合（後期高齢者医療特別会計）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守山野洲市民交流プラザ</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守山野洲行政事務組合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守山野洲勤労福祉サービスセンター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滋賀県市町村交通災害共済組合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滋賀県市町村職員研修センター</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187</v>
      </c>
    </row>
    <row r="50" ht="13.5">
      <c r="E50" s="139" t="s">
        <v>188</v>
      </c>
    </row>
    <row r="51" ht="13.5">
      <c r="E51" s="139" t="s">
        <v>189</v>
      </c>
    </row>
    <row r="52" ht="13.5">
      <c r="E52" s="139" t="s">
        <v>190</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528</v>
      </c>
      <c r="D34" s="1181"/>
      <c r="E34" s="1182"/>
      <c r="F34" s="32">
        <v>6.57</v>
      </c>
      <c r="G34" s="33">
        <v>6.92</v>
      </c>
      <c r="H34" s="33">
        <v>7.56</v>
      </c>
      <c r="I34" s="33">
        <v>7.14</v>
      </c>
      <c r="J34" s="34">
        <v>7.53</v>
      </c>
      <c r="K34" s="22"/>
      <c r="L34" s="22"/>
      <c r="M34" s="22"/>
      <c r="N34" s="22"/>
      <c r="O34" s="22"/>
      <c r="P34" s="22"/>
    </row>
    <row r="35" spans="1:16" ht="39" customHeight="1">
      <c r="A35" s="22"/>
      <c r="B35" s="35"/>
      <c r="C35" s="1175" t="s">
        <v>529</v>
      </c>
      <c r="D35" s="1176"/>
      <c r="E35" s="1177"/>
      <c r="F35" s="36">
        <v>4.09</v>
      </c>
      <c r="G35" s="37">
        <v>3.41</v>
      </c>
      <c r="H35" s="37">
        <v>3.17</v>
      </c>
      <c r="I35" s="37">
        <v>3.47</v>
      </c>
      <c r="J35" s="38">
        <v>3.76</v>
      </c>
      <c r="K35" s="22"/>
      <c r="L35" s="22"/>
      <c r="M35" s="22"/>
      <c r="N35" s="22"/>
      <c r="O35" s="22"/>
      <c r="P35" s="22"/>
    </row>
    <row r="36" spans="1:16" ht="39" customHeight="1">
      <c r="A36" s="22"/>
      <c r="B36" s="35"/>
      <c r="C36" s="1175" t="s">
        <v>530</v>
      </c>
      <c r="D36" s="1176"/>
      <c r="E36" s="1177"/>
      <c r="F36" s="36">
        <v>0.08</v>
      </c>
      <c r="G36" s="37">
        <v>0.08</v>
      </c>
      <c r="H36" s="37">
        <v>0.08</v>
      </c>
      <c r="I36" s="37">
        <v>0.02</v>
      </c>
      <c r="J36" s="38">
        <v>1.72</v>
      </c>
      <c r="K36" s="22"/>
      <c r="L36" s="22"/>
      <c r="M36" s="22"/>
      <c r="N36" s="22"/>
      <c r="O36" s="22"/>
      <c r="P36" s="22"/>
    </row>
    <row r="37" spans="1:16" ht="39" customHeight="1">
      <c r="A37" s="22"/>
      <c r="B37" s="35"/>
      <c r="C37" s="1175" t="s">
        <v>531</v>
      </c>
      <c r="D37" s="1176"/>
      <c r="E37" s="1177"/>
      <c r="F37" s="36">
        <v>2.62</v>
      </c>
      <c r="G37" s="37">
        <v>2.44</v>
      </c>
      <c r="H37" s="37">
        <v>3</v>
      </c>
      <c r="I37" s="37">
        <v>1.87</v>
      </c>
      <c r="J37" s="38">
        <v>1.23</v>
      </c>
      <c r="K37" s="22"/>
      <c r="L37" s="22"/>
      <c r="M37" s="22"/>
      <c r="N37" s="22"/>
      <c r="O37" s="22"/>
      <c r="P37" s="22"/>
    </row>
    <row r="38" spans="1:16" ht="39" customHeight="1">
      <c r="A38" s="22"/>
      <c r="B38" s="35"/>
      <c r="C38" s="1175" t="s">
        <v>532</v>
      </c>
      <c r="D38" s="1176"/>
      <c r="E38" s="1177"/>
      <c r="F38" s="36">
        <v>0</v>
      </c>
      <c r="G38" s="37">
        <v>0.05</v>
      </c>
      <c r="H38" s="37">
        <v>0.07</v>
      </c>
      <c r="I38" s="37">
        <v>0.2</v>
      </c>
      <c r="J38" s="38">
        <v>0.68</v>
      </c>
      <c r="K38" s="22"/>
      <c r="L38" s="22"/>
      <c r="M38" s="22"/>
      <c r="N38" s="22"/>
      <c r="O38" s="22"/>
      <c r="P38" s="22"/>
    </row>
    <row r="39" spans="1:16" ht="39" customHeight="1">
      <c r="A39" s="22"/>
      <c r="B39" s="35"/>
      <c r="C39" s="1175" t="s">
        <v>533</v>
      </c>
      <c r="D39" s="1176"/>
      <c r="E39" s="1177"/>
      <c r="F39" s="36">
        <v>3.72</v>
      </c>
      <c r="G39" s="37">
        <v>0.78</v>
      </c>
      <c r="H39" s="37">
        <v>1.2</v>
      </c>
      <c r="I39" s="37">
        <v>1.49</v>
      </c>
      <c r="J39" s="38">
        <v>0.18</v>
      </c>
      <c r="K39" s="22"/>
      <c r="L39" s="22"/>
      <c r="M39" s="22"/>
      <c r="N39" s="22"/>
      <c r="O39" s="22"/>
      <c r="P39" s="22"/>
    </row>
    <row r="40" spans="1:16" ht="39" customHeight="1">
      <c r="A40" s="22"/>
      <c r="B40" s="35"/>
      <c r="C40" s="1175" t="s">
        <v>534</v>
      </c>
      <c r="D40" s="1176"/>
      <c r="E40" s="1177"/>
      <c r="F40" s="36">
        <v>0.03</v>
      </c>
      <c r="G40" s="37">
        <v>0.08</v>
      </c>
      <c r="H40" s="37">
        <v>0.03</v>
      </c>
      <c r="I40" s="37">
        <v>0.03</v>
      </c>
      <c r="J40" s="38">
        <v>0.03</v>
      </c>
      <c r="K40" s="22"/>
      <c r="L40" s="22"/>
      <c r="M40" s="22"/>
      <c r="N40" s="22"/>
      <c r="O40" s="22"/>
      <c r="P40" s="22"/>
    </row>
    <row r="41" spans="1:16" ht="39" customHeight="1">
      <c r="A41" s="22"/>
      <c r="B41" s="35"/>
      <c r="C41" s="1175" t="s">
        <v>535</v>
      </c>
      <c r="D41" s="1176"/>
      <c r="E41" s="1177"/>
      <c r="F41" s="36">
        <v>0</v>
      </c>
      <c r="G41" s="37">
        <v>0</v>
      </c>
      <c r="H41" s="37">
        <v>0.01</v>
      </c>
      <c r="I41" s="37">
        <v>0.01</v>
      </c>
      <c r="J41" s="38">
        <v>0.02</v>
      </c>
      <c r="K41" s="22"/>
      <c r="L41" s="22"/>
      <c r="M41" s="22"/>
      <c r="N41" s="22"/>
      <c r="O41" s="22"/>
      <c r="P41" s="22"/>
    </row>
    <row r="42" spans="1:16" ht="39" customHeight="1">
      <c r="A42" s="22"/>
      <c r="B42" s="39"/>
      <c r="C42" s="1175" t="s">
        <v>536</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537</v>
      </c>
      <c r="D43" s="1179"/>
      <c r="E43" s="1180"/>
      <c r="F43" s="41">
        <v>0</v>
      </c>
      <c r="G43" s="42">
        <v>0.01</v>
      </c>
      <c r="H43" s="42">
        <v>0.05</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2550</v>
      </c>
      <c r="L45" s="60">
        <v>2664</v>
      </c>
      <c r="M45" s="60">
        <v>2518</v>
      </c>
      <c r="N45" s="60">
        <v>2506</v>
      </c>
      <c r="O45" s="61">
        <v>2459</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v>7</v>
      </c>
      <c r="L47" s="64">
        <v>7</v>
      </c>
      <c r="M47" s="64">
        <v>7</v>
      </c>
      <c r="N47" s="64">
        <v>7</v>
      </c>
      <c r="O47" s="65">
        <v>7</v>
      </c>
      <c r="P47" s="48"/>
      <c r="Q47" s="48"/>
      <c r="R47" s="48"/>
      <c r="S47" s="48"/>
      <c r="T47" s="48"/>
      <c r="U47" s="48"/>
    </row>
    <row r="48" spans="1:21" ht="30.75" customHeight="1">
      <c r="A48" s="48"/>
      <c r="B48" s="1193"/>
      <c r="C48" s="1194"/>
      <c r="D48" s="62"/>
      <c r="E48" s="1185" t="s">
        <v>14</v>
      </c>
      <c r="F48" s="1185"/>
      <c r="G48" s="1185"/>
      <c r="H48" s="1185"/>
      <c r="I48" s="1185"/>
      <c r="J48" s="1186"/>
      <c r="K48" s="63">
        <v>556</v>
      </c>
      <c r="L48" s="64">
        <v>856</v>
      </c>
      <c r="M48" s="64">
        <v>911</v>
      </c>
      <c r="N48" s="64">
        <v>878</v>
      </c>
      <c r="O48" s="65">
        <v>913</v>
      </c>
      <c r="P48" s="48"/>
      <c r="Q48" s="48"/>
      <c r="R48" s="48"/>
      <c r="S48" s="48"/>
      <c r="T48" s="48"/>
      <c r="U48" s="48"/>
    </row>
    <row r="49" spans="1:21" ht="30.75" customHeight="1">
      <c r="A49" s="48"/>
      <c r="B49" s="1193"/>
      <c r="C49" s="1194"/>
      <c r="D49" s="62"/>
      <c r="E49" s="1185" t="s">
        <v>15</v>
      </c>
      <c r="F49" s="1185"/>
      <c r="G49" s="1185"/>
      <c r="H49" s="1185"/>
      <c r="I49" s="1185"/>
      <c r="J49" s="1186"/>
      <c r="K49" s="63">
        <v>230</v>
      </c>
      <c r="L49" s="64">
        <v>236</v>
      </c>
      <c r="M49" s="64">
        <v>241</v>
      </c>
      <c r="N49" s="64">
        <v>243</v>
      </c>
      <c r="O49" s="65">
        <v>216</v>
      </c>
      <c r="P49" s="48"/>
      <c r="Q49" s="48"/>
      <c r="R49" s="48"/>
      <c r="S49" s="48"/>
      <c r="T49" s="48"/>
      <c r="U49" s="48"/>
    </row>
    <row r="50" spans="1:21" ht="30.75" customHeight="1">
      <c r="A50" s="48"/>
      <c r="B50" s="1193"/>
      <c r="C50" s="1194"/>
      <c r="D50" s="62"/>
      <c r="E50" s="1185" t="s">
        <v>16</v>
      </c>
      <c r="F50" s="1185"/>
      <c r="G50" s="1185"/>
      <c r="H50" s="1185"/>
      <c r="I50" s="1185"/>
      <c r="J50" s="1186"/>
      <c r="K50" s="63">
        <v>13</v>
      </c>
      <c r="L50" s="64" t="s">
        <v>482</v>
      </c>
      <c r="M50" s="64" t="s">
        <v>482</v>
      </c>
      <c r="N50" s="64" t="s">
        <v>482</v>
      </c>
      <c r="O50" s="65" t="s">
        <v>482</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2603</v>
      </c>
      <c r="L52" s="64">
        <v>2662</v>
      </c>
      <c r="M52" s="64">
        <v>2751</v>
      </c>
      <c r="N52" s="64">
        <v>2918</v>
      </c>
      <c r="O52" s="65">
        <v>2779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753</v>
      </c>
      <c r="L53" s="69">
        <v>1101</v>
      </c>
      <c r="M53" s="69">
        <v>926</v>
      </c>
      <c r="N53" s="69">
        <v>716</v>
      </c>
      <c r="O53" s="70">
        <v>816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22688</v>
      </c>
      <c r="J41" s="83">
        <v>22817</v>
      </c>
      <c r="K41" s="83">
        <v>23248</v>
      </c>
      <c r="L41" s="83">
        <v>23414</v>
      </c>
      <c r="M41" s="84">
        <v>24702</v>
      </c>
    </row>
    <row r="42" spans="2:13" ht="27.75" customHeight="1">
      <c r="B42" s="1201"/>
      <c r="C42" s="1202"/>
      <c r="D42" s="85"/>
      <c r="E42" s="1205" t="s">
        <v>25</v>
      </c>
      <c r="F42" s="1205"/>
      <c r="G42" s="1205"/>
      <c r="H42" s="1206"/>
      <c r="I42" s="86">
        <v>214</v>
      </c>
      <c r="J42" s="87">
        <v>89</v>
      </c>
      <c r="K42" s="87">
        <v>198</v>
      </c>
      <c r="L42" s="87">
        <v>549</v>
      </c>
      <c r="M42" s="88">
        <v>532</v>
      </c>
    </row>
    <row r="43" spans="2:13" ht="27.75" customHeight="1">
      <c r="B43" s="1201"/>
      <c r="C43" s="1202"/>
      <c r="D43" s="85"/>
      <c r="E43" s="1205" t="s">
        <v>26</v>
      </c>
      <c r="F43" s="1205"/>
      <c r="G43" s="1205"/>
      <c r="H43" s="1206"/>
      <c r="I43" s="86">
        <v>10322</v>
      </c>
      <c r="J43" s="87">
        <v>9631</v>
      </c>
      <c r="K43" s="87">
        <v>9538</v>
      </c>
      <c r="L43" s="87">
        <v>10579</v>
      </c>
      <c r="M43" s="88">
        <v>10352</v>
      </c>
    </row>
    <row r="44" spans="2:13" ht="27.75" customHeight="1">
      <c r="B44" s="1201"/>
      <c r="C44" s="1202"/>
      <c r="D44" s="85"/>
      <c r="E44" s="1205" t="s">
        <v>27</v>
      </c>
      <c r="F44" s="1205"/>
      <c r="G44" s="1205"/>
      <c r="H44" s="1206"/>
      <c r="I44" s="86">
        <v>1223</v>
      </c>
      <c r="J44" s="87">
        <v>1112</v>
      </c>
      <c r="K44" s="87">
        <v>1107</v>
      </c>
      <c r="L44" s="87">
        <v>1000</v>
      </c>
      <c r="M44" s="88">
        <v>813</v>
      </c>
    </row>
    <row r="45" spans="2:13" ht="27.75" customHeight="1">
      <c r="B45" s="1201"/>
      <c r="C45" s="1202"/>
      <c r="D45" s="85"/>
      <c r="E45" s="1205" t="s">
        <v>28</v>
      </c>
      <c r="F45" s="1205"/>
      <c r="G45" s="1205"/>
      <c r="H45" s="1206"/>
      <c r="I45" s="86">
        <v>3196</v>
      </c>
      <c r="J45" s="87">
        <v>3151</v>
      </c>
      <c r="K45" s="87">
        <v>2759</v>
      </c>
      <c r="L45" s="87">
        <v>2436</v>
      </c>
      <c r="M45" s="88">
        <v>2487</v>
      </c>
    </row>
    <row r="46" spans="2:13" ht="27.75" customHeight="1">
      <c r="B46" s="1201"/>
      <c r="C46" s="1202"/>
      <c r="D46" s="85"/>
      <c r="E46" s="1205" t="s">
        <v>29</v>
      </c>
      <c r="F46" s="1205"/>
      <c r="G46" s="1205"/>
      <c r="H46" s="1206"/>
      <c r="I46" s="86">
        <v>1849</v>
      </c>
      <c r="J46" s="87">
        <v>1820</v>
      </c>
      <c r="K46" s="87">
        <v>1805</v>
      </c>
      <c r="L46" s="87">
        <v>1122</v>
      </c>
      <c r="M46" s="88">
        <v>1308</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t="s">
        <v>482</v>
      </c>
      <c r="J48" s="87" t="s">
        <v>482</v>
      </c>
      <c r="K48" s="87" t="s">
        <v>482</v>
      </c>
      <c r="L48" s="87" t="s">
        <v>482</v>
      </c>
      <c r="M48" s="88" t="s">
        <v>482</v>
      </c>
    </row>
    <row r="49" spans="2:13" ht="27.75" customHeight="1">
      <c r="B49" s="1199" t="s">
        <v>32</v>
      </c>
      <c r="C49" s="1200"/>
      <c r="D49" s="89"/>
      <c r="E49" s="1205" t="s">
        <v>33</v>
      </c>
      <c r="F49" s="1205"/>
      <c r="G49" s="1205"/>
      <c r="H49" s="1206"/>
      <c r="I49" s="86">
        <v>7923</v>
      </c>
      <c r="J49" s="87">
        <v>9214</v>
      </c>
      <c r="K49" s="87">
        <v>9764</v>
      </c>
      <c r="L49" s="87">
        <v>10412</v>
      </c>
      <c r="M49" s="88">
        <v>10962</v>
      </c>
    </row>
    <row r="50" spans="2:13" ht="27.75" customHeight="1">
      <c r="B50" s="1201"/>
      <c r="C50" s="1202"/>
      <c r="D50" s="85"/>
      <c r="E50" s="1205" t="s">
        <v>34</v>
      </c>
      <c r="F50" s="1205"/>
      <c r="G50" s="1205"/>
      <c r="H50" s="1206"/>
      <c r="I50" s="86">
        <v>5356</v>
      </c>
      <c r="J50" s="87">
        <v>4851</v>
      </c>
      <c r="K50" s="87">
        <v>4744</v>
      </c>
      <c r="L50" s="87">
        <v>4909</v>
      </c>
      <c r="M50" s="88">
        <v>5142</v>
      </c>
    </row>
    <row r="51" spans="2:13" ht="27.75" customHeight="1">
      <c r="B51" s="1203"/>
      <c r="C51" s="1204"/>
      <c r="D51" s="85"/>
      <c r="E51" s="1205" t="s">
        <v>35</v>
      </c>
      <c r="F51" s="1205"/>
      <c r="G51" s="1205"/>
      <c r="H51" s="1206"/>
      <c r="I51" s="86">
        <v>26510</v>
      </c>
      <c r="J51" s="87">
        <v>27410</v>
      </c>
      <c r="K51" s="87">
        <v>27673</v>
      </c>
      <c r="L51" s="87">
        <v>27435</v>
      </c>
      <c r="M51" s="88">
        <v>27698</v>
      </c>
    </row>
    <row r="52" spans="2:13" ht="27.75" customHeight="1" thickBot="1">
      <c r="B52" s="1207" t="s">
        <v>36</v>
      </c>
      <c r="C52" s="1208"/>
      <c r="D52" s="90"/>
      <c r="E52" s="1209" t="s">
        <v>37</v>
      </c>
      <c r="F52" s="1209"/>
      <c r="G52" s="1209"/>
      <c r="H52" s="1210"/>
      <c r="I52" s="91">
        <v>-297</v>
      </c>
      <c r="J52" s="92">
        <v>-2855</v>
      </c>
      <c r="K52" s="92">
        <v>-3526</v>
      </c>
      <c r="L52" s="92">
        <v>-3656</v>
      </c>
      <c r="M52" s="93">
        <v>-3608</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549</v>
      </c>
      <c r="C41" s="246"/>
      <c r="D41" s="246"/>
      <c r="E41" s="246"/>
      <c r="F41" s="246"/>
      <c r="G41" s="246"/>
      <c r="H41" s="246"/>
      <c r="I41" s="246"/>
      <c r="J41" s="246"/>
      <c r="K41" s="246"/>
      <c r="L41" s="246"/>
      <c r="M41" s="246"/>
      <c r="N41" s="246"/>
      <c r="O41" s="246"/>
      <c r="P41" s="247"/>
    </row>
    <row r="42" spans="2:15" ht="13.5">
      <c r="B42" s="248"/>
      <c r="C42" s="244"/>
      <c r="D42" s="244"/>
      <c r="E42" s="244"/>
      <c r="F42" s="244"/>
      <c r="G42" s="351" t="s">
        <v>550</v>
      </c>
      <c r="I42" s="352"/>
      <c r="J42" s="352"/>
      <c r="K42" s="352"/>
      <c r="L42" s="244"/>
      <c r="M42" s="244"/>
      <c r="N42" s="244"/>
      <c r="O42" s="244"/>
    </row>
    <row r="43" spans="2:15" ht="13.5">
      <c r="B43" s="248"/>
      <c r="C43" s="244"/>
      <c r="D43" s="244"/>
      <c r="E43" s="244"/>
      <c r="F43" s="244"/>
      <c r="G43" s="1229"/>
      <c r="H43" s="1230"/>
      <c r="I43" s="1230"/>
      <c r="J43" s="1230"/>
      <c r="K43" s="1230"/>
      <c r="L43" s="1230"/>
      <c r="M43" s="1230"/>
      <c r="N43" s="1230"/>
      <c r="O43" s="1231"/>
    </row>
    <row r="44" spans="2:15" ht="13.5">
      <c r="B44" s="248"/>
      <c r="C44" s="244"/>
      <c r="D44" s="244"/>
      <c r="E44" s="244"/>
      <c r="F44" s="244"/>
      <c r="G44" s="1232"/>
      <c r="H44" s="1233"/>
      <c r="I44" s="1233"/>
      <c r="J44" s="1233"/>
      <c r="K44" s="1233"/>
      <c r="L44" s="1233"/>
      <c r="M44" s="1233"/>
      <c r="N44" s="1233"/>
      <c r="O44" s="1234"/>
    </row>
    <row r="45" spans="2:15" ht="13.5">
      <c r="B45" s="248"/>
      <c r="C45" s="244"/>
      <c r="D45" s="244"/>
      <c r="E45" s="244"/>
      <c r="F45" s="244"/>
      <c r="G45" s="1232"/>
      <c r="H45" s="1233"/>
      <c r="I45" s="1233"/>
      <c r="J45" s="1233"/>
      <c r="K45" s="1233"/>
      <c r="L45" s="1233"/>
      <c r="M45" s="1233"/>
      <c r="N45" s="1233"/>
      <c r="O45" s="1234"/>
    </row>
    <row r="46" spans="2:15" ht="13.5">
      <c r="B46" s="248"/>
      <c r="C46" s="244"/>
      <c r="D46" s="244"/>
      <c r="E46" s="244"/>
      <c r="F46" s="244"/>
      <c r="G46" s="1232"/>
      <c r="H46" s="1233"/>
      <c r="I46" s="1233"/>
      <c r="J46" s="1233"/>
      <c r="K46" s="1233"/>
      <c r="L46" s="1233"/>
      <c r="M46" s="1233"/>
      <c r="N46" s="1233"/>
      <c r="O46" s="1234"/>
    </row>
    <row r="47" spans="2:15" ht="13.5">
      <c r="B47" s="248"/>
      <c r="C47" s="244"/>
      <c r="D47" s="244"/>
      <c r="E47" s="244"/>
      <c r="F47" s="244"/>
      <c r="G47" s="1235"/>
      <c r="H47" s="1236"/>
      <c r="I47" s="1236"/>
      <c r="J47" s="1236"/>
      <c r="K47" s="1236"/>
      <c r="L47" s="1236"/>
      <c r="M47" s="1236"/>
      <c r="N47" s="1236"/>
      <c r="O47" s="1237"/>
    </row>
    <row r="48" spans="2:10" ht="13.5">
      <c r="B48" s="248"/>
      <c r="C48" s="244"/>
      <c r="D48" s="244"/>
      <c r="E48" s="244"/>
      <c r="F48" s="244"/>
      <c r="G48" s="244"/>
      <c r="H48" s="353"/>
      <c r="I48" s="353"/>
      <c r="J48" s="353"/>
    </row>
    <row r="49" spans="2:7" ht="13.5">
      <c r="B49" s="248"/>
      <c r="C49" s="244"/>
      <c r="D49" s="244"/>
      <c r="E49" s="244"/>
      <c r="F49" s="244"/>
      <c r="G49" s="243" t="s">
        <v>551</v>
      </c>
    </row>
    <row r="50" spans="2:15" ht="13.5">
      <c r="B50" s="248"/>
      <c r="C50" s="244"/>
      <c r="D50" s="244"/>
      <c r="E50" s="244"/>
      <c r="F50" s="244"/>
      <c r="G50" s="1238"/>
      <c r="H50" s="1239"/>
      <c r="I50" s="1239"/>
      <c r="J50" s="1240"/>
      <c r="K50" s="354" t="s">
        <v>521</v>
      </c>
      <c r="L50" s="354" t="s">
        <v>522</v>
      </c>
      <c r="M50" s="354" t="s">
        <v>523</v>
      </c>
      <c r="N50" s="354" t="s">
        <v>524</v>
      </c>
      <c r="O50" s="354" t="s">
        <v>525</v>
      </c>
    </row>
    <row r="51" spans="2:15" ht="13.5">
      <c r="B51" s="248"/>
      <c r="C51" s="244"/>
      <c r="D51" s="244"/>
      <c r="E51" s="244"/>
      <c r="F51" s="244"/>
      <c r="G51" s="1241" t="s">
        <v>552</v>
      </c>
      <c r="H51" s="1242"/>
      <c r="I51" s="1247" t="s">
        <v>553</v>
      </c>
      <c r="J51" s="1247"/>
      <c r="K51" s="1249"/>
      <c r="L51" s="1249"/>
      <c r="M51" s="1249"/>
      <c r="N51" s="1249"/>
      <c r="O51" s="1249"/>
    </row>
    <row r="52" spans="2:15" ht="13.5">
      <c r="B52" s="248"/>
      <c r="C52" s="244"/>
      <c r="D52" s="244"/>
      <c r="E52" s="244"/>
      <c r="F52" s="244"/>
      <c r="G52" s="1243"/>
      <c r="H52" s="1244"/>
      <c r="I52" s="1248"/>
      <c r="J52" s="1248"/>
      <c r="K52" s="1215"/>
      <c r="L52" s="1215"/>
      <c r="M52" s="1215"/>
      <c r="N52" s="1215"/>
      <c r="O52" s="1215"/>
    </row>
    <row r="53" spans="1:15" ht="13.5">
      <c r="A53" s="355"/>
      <c r="B53" s="248"/>
      <c r="C53" s="244"/>
      <c r="D53" s="244"/>
      <c r="E53" s="244"/>
      <c r="F53" s="244"/>
      <c r="G53" s="1243"/>
      <c r="H53" s="1244"/>
      <c r="I53" s="1227" t="s">
        <v>554</v>
      </c>
      <c r="J53" s="1227"/>
      <c r="K53" s="1250"/>
      <c r="L53" s="1250"/>
      <c r="M53" s="1250"/>
      <c r="N53" s="1250"/>
      <c r="O53" s="1250"/>
    </row>
    <row r="54" spans="1:15" ht="13.5">
      <c r="A54" s="355"/>
      <c r="B54" s="248"/>
      <c r="C54" s="244"/>
      <c r="D54" s="244"/>
      <c r="E54" s="244"/>
      <c r="F54" s="244"/>
      <c r="G54" s="1245"/>
      <c r="H54" s="1246"/>
      <c r="I54" s="1227"/>
      <c r="J54" s="1227"/>
      <c r="K54" s="1220"/>
      <c r="L54" s="1220"/>
      <c r="M54" s="1220"/>
      <c r="N54" s="1220"/>
      <c r="O54" s="1220"/>
    </row>
    <row r="55" spans="1:15" ht="13.5">
      <c r="A55" s="355"/>
      <c r="B55" s="248"/>
      <c r="C55" s="244"/>
      <c r="D55" s="244"/>
      <c r="E55" s="244"/>
      <c r="F55" s="244"/>
      <c r="G55" s="1221" t="s">
        <v>555</v>
      </c>
      <c r="H55" s="1222"/>
      <c r="I55" s="1227" t="s">
        <v>553</v>
      </c>
      <c r="J55" s="1227"/>
      <c r="K55" s="1249"/>
      <c r="L55" s="1249"/>
      <c r="M55" s="1249"/>
      <c r="N55" s="1249"/>
      <c r="O55" s="1249"/>
    </row>
    <row r="56" spans="1:15" ht="13.5">
      <c r="A56" s="355"/>
      <c r="B56" s="248"/>
      <c r="C56" s="244"/>
      <c r="D56" s="244"/>
      <c r="E56" s="244"/>
      <c r="F56" s="244"/>
      <c r="G56" s="1223"/>
      <c r="H56" s="1224"/>
      <c r="I56" s="1227"/>
      <c r="J56" s="1227"/>
      <c r="K56" s="1215"/>
      <c r="L56" s="1215"/>
      <c r="M56" s="1215"/>
      <c r="N56" s="1215"/>
      <c r="O56" s="1215"/>
    </row>
    <row r="57" spans="2:17" s="355" customFormat="1" ht="13.5">
      <c r="B57" s="356"/>
      <c r="C57" s="352"/>
      <c r="D57" s="352"/>
      <c r="E57" s="352"/>
      <c r="F57" s="352"/>
      <c r="G57" s="1223"/>
      <c r="H57" s="1224"/>
      <c r="I57" s="1217" t="s">
        <v>554</v>
      </c>
      <c r="J57" s="1217"/>
      <c r="K57" s="1250"/>
      <c r="L57" s="1250"/>
      <c r="M57" s="1250"/>
      <c r="N57" s="1250"/>
      <c r="O57" s="1250"/>
      <c r="P57" s="357"/>
      <c r="Q57" s="356"/>
    </row>
    <row r="58" spans="1:17" s="355" customFormat="1" ht="13.5">
      <c r="A58" s="243"/>
      <c r="B58" s="356"/>
      <c r="C58" s="352"/>
      <c r="D58" s="352"/>
      <c r="E58" s="352"/>
      <c r="F58" s="352"/>
      <c r="G58" s="1225"/>
      <c r="H58" s="1226"/>
      <c r="I58" s="1217"/>
      <c r="J58" s="1217"/>
      <c r="K58" s="1220"/>
      <c r="L58" s="1220"/>
      <c r="M58" s="1220"/>
      <c r="N58" s="1220"/>
      <c r="O58" s="1220"/>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556</v>
      </c>
      <c r="C63" s="244"/>
      <c r="D63" s="244"/>
      <c r="E63" s="244"/>
      <c r="F63" s="244"/>
      <c r="G63" s="244"/>
      <c r="H63" s="244"/>
      <c r="I63" s="244"/>
      <c r="J63" s="244"/>
      <c r="K63" s="244"/>
      <c r="L63" s="244"/>
      <c r="M63" s="244"/>
      <c r="N63" s="244"/>
      <c r="O63" s="244"/>
    </row>
    <row r="64" spans="2:15" ht="13.5">
      <c r="B64" s="248"/>
      <c r="C64" s="244"/>
      <c r="D64" s="244"/>
      <c r="E64" s="244"/>
      <c r="F64" s="244"/>
      <c r="G64" s="351" t="s">
        <v>550</v>
      </c>
      <c r="I64" s="352"/>
      <c r="J64" s="352"/>
      <c r="K64" s="352"/>
      <c r="L64" s="244"/>
      <c r="M64" s="244"/>
      <c r="N64" s="244"/>
      <c r="O64" s="244"/>
    </row>
    <row r="65" spans="2:15" ht="13.5">
      <c r="B65" s="248"/>
      <c r="C65" s="244"/>
      <c r="D65" s="244"/>
      <c r="E65" s="244"/>
      <c r="F65" s="244"/>
      <c r="G65" s="1251" t="s">
        <v>559</v>
      </c>
      <c r="H65" s="1230"/>
      <c r="I65" s="1230"/>
      <c r="J65" s="1230"/>
      <c r="K65" s="1230"/>
      <c r="L65" s="1230"/>
      <c r="M65" s="1230"/>
      <c r="N65" s="1230"/>
      <c r="O65" s="1231"/>
    </row>
    <row r="66" spans="2:15" ht="13.5">
      <c r="B66" s="248"/>
      <c r="C66" s="244"/>
      <c r="D66" s="244"/>
      <c r="E66" s="244"/>
      <c r="F66" s="244"/>
      <c r="G66" s="1232"/>
      <c r="H66" s="1233"/>
      <c r="I66" s="1233"/>
      <c r="J66" s="1233"/>
      <c r="K66" s="1233"/>
      <c r="L66" s="1233"/>
      <c r="M66" s="1233"/>
      <c r="N66" s="1233"/>
      <c r="O66" s="1234"/>
    </row>
    <row r="67" spans="2:15" ht="13.5">
      <c r="B67" s="248"/>
      <c r="C67" s="244"/>
      <c r="D67" s="244"/>
      <c r="E67" s="244"/>
      <c r="F67" s="244"/>
      <c r="G67" s="1232"/>
      <c r="H67" s="1233"/>
      <c r="I67" s="1233"/>
      <c r="J67" s="1233"/>
      <c r="K67" s="1233"/>
      <c r="L67" s="1233"/>
      <c r="M67" s="1233"/>
      <c r="N67" s="1233"/>
      <c r="O67" s="1234"/>
    </row>
    <row r="68" spans="2:15" ht="13.5">
      <c r="B68" s="248"/>
      <c r="C68" s="244"/>
      <c r="D68" s="244"/>
      <c r="E68" s="244"/>
      <c r="F68" s="244"/>
      <c r="G68" s="1232"/>
      <c r="H68" s="1233"/>
      <c r="I68" s="1233"/>
      <c r="J68" s="1233"/>
      <c r="K68" s="1233"/>
      <c r="L68" s="1233"/>
      <c r="M68" s="1233"/>
      <c r="N68" s="1233"/>
      <c r="O68" s="1234"/>
    </row>
    <row r="69" spans="2:15" ht="13.5">
      <c r="B69" s="248"/>
      <c r="C69" s="244"/>
      <c r="D69" s="244"/>
      <c r="E69" s="244"/>
      <c r="F69" s="244"/>
      <c r="G69" s="1235"/>
      <c r="H69" s="1236"/>
      <c r="I69" s="1236"/>
      <c r="J69" s="1236"/>
      <c r="K69" s="1236"/>
      <c r="L69" s="1236"/>
      <c r="M69" s="1236"/>
      <c r="N69" s="1236"/>
      <c r="O69" s="1237"/>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557</v>
      </c>
      <c r="I71" s="368"/>
      <c r="J71" s="364"/>
      <c r="K71" s="364"/>
      <c r="L71" s="365"/>
      <c r="M71" s="364"/>
      <c r="N71" s="365"/>
      <c r="O71" s="366"/>
    </row>
    <row r="72" spans="2:15" ht="13.5">
      <c r="B72" s="248"/>
      <c r="C72" s="244"/>
      <c r="D72" s="244"/>
      <c r="E72" s="244"/>
      <c r="F72" s="244"/>
      <c r="G72" s="1238"/>
      <c r="H72" s="1239"/>
      <c r="I72" s="1239"/>
      <c r="J72" s="1240"/>
      <c r="K72" s="354" t="s">
        <v>521</v>
      </c>
      <c r="L72" s="354" t="s">
        <v>522</v>
      </c>
      <c r="M72" s="354" t="s">
        <v>523</v>
      </c>
      <c r="N72" s="354" t="s">
        <v>524</v>
      </c>
      <c r="O72" s="354" t="s">
        <v>525</v>
      </c>
    </row>
    <row r="73" spans="2:19" ht="13.5">
      <c r="B73" s="248"/>
      <c r="C73" s="244"/>
      <c r="D73" s="244"/>
      <c r="E73" s="244"/>
      <c r="F73" s="244"/>
      <c r="G73" s="1241" t="s">
        <v>552</v>
      </c>
      <c r="H73" s="1242"/>
      <c r="I73" s="1247" t="s">
        <v>553</v>
      </c>
      <c r="J73" s="1247"/>
      <c r="K73" s="1228"/>
      <c r="L73" s="1228"/>
      <c r="M73" s="1215"/>
      <c r="N73" s="1215"/>
      <c r="O73" s="1215"/>
      <c r="S73" s="243">
        <v>9.9</v>
      </c>
    </row>
    <row r="74" spans="2:15" ht="13.5">
      <c r="B74" s="248"/>
      <c r="C74" s="244"/>
      <c r="D74" s="244"/>
      <c r="E74" s="244"/>
      <c r="F74" s="244"/>
      <c r="G74" s="1243"/>
      <c r="H74" s="1244"/>
      <c r="I74" s="1248"/>
      <c r="J74" s="1248"/>
      <c r="K74" s="1228"/>
      <c r="L74" s="1228"/>
      <c r="M74" s="1215"/>
      <c r="N74" s="1215"/>
      <c r="O74" s="1215"/>
    </row>
    <row r="75" spans="2:29" ht="13.5">
      <c r="B75" s="248"/>
      <c r="C75" s="244"/>
      <c r="D75" s="244"/>
      <c r="E75" s="244"/>
      <c r="F75" s="244"/>
      <c r="G75" s="1243"/>
      <c r="H75" s="1244"/>
      <c r="I75" s="1227" t="s">
        <v>558</v>
      </c>
      <c r="J75" s="1227"/>
      <c r="K75" s="1219">
        <v>7.8</v>
      </c>
      <c r="L75" s="1219">
        <v>7.5</v>
      </c>
      <c r="M75" s="1219">
        <v>7</v>
      </c>
      <c r="N75" s="1219">
        <v>6.8</v>
      </c>
      <c r="O75" s="1219">
        <v>6</v>
      </c>
      <c r="U75" s="243">
        <v>81.2</v>
      </c>
      <c r="W75" s="243">
        <v>87.2</v>
      </c>
      <c r="Y75" s="243">
        <v>99.8</v>
      </c>
      <c r="AA75" s="243">
        <v>109.5</v>
      </c>
      <c r="AC75" s="243">
        <v>115.2</v>
      </c>
    </row>
    <row r="76" spans="2:15" ht="13.5">
      <c r="B76" s="248"/>
      <c r="C76" s="244"/>
      <c r="D76" s="244"/>
      <c r="E76" s="244"/>
      <c r="F76" s="244"/>
      <c r="G76" s="1245"/>
      <c r="H76" s="1246"/>
      <c r="I76" s="1227"/>
      <c r="J76" s="1227"/>
      <c r="K76" s="1220"/>
      <c r="L76" s="1220"/>
      <c r="M76" s="1220"/>
      <c r="N76" s="1220"/>
      <c r="O76" s="1220"/>
    </row>
    <row r="77" spans="2:20" ht="13.5">
      <c r="B77" s="248"/>
      <c r="C77" s="244"/>
      <c r="D77" s="244"/>
      <c r="E77" s="244"/>
      <c r="F77" s="244"/>
      <c r="G77" s="1221" t="s">
        <v>555</v>
      </c>
      <c r="H77" s="1222"/>
      <c r="I77" s="1227" t="s">
        <v>553</v>
      </c>
      <c r="J77" s="1227"/>
      <c r="K77" s="1228">
        <v>69.2</v>
      </c>
      <c r="L77" s="1228">
        <v>58.2</v>
      </c>
      <c r="M77" s="1215">
        <v>50.3</v>
      </c>
      <c r="N77" s="1215">
        <v>45.9</v>
      </c>
      <c r="O77" s="1215">
        <v>37.3</v>
      </c>
      <c r="R77" s="243">
        <v>12.3</v>
      </c>
      <c r="T77" s="243">
        <v>11.1</v>
      </c>
    </row>
    <row r="78" spans="2:15" ht="13.5">
      <c r="B78" s="248"/>
      <c r="C78" s="244"/>
      <c r="D78" s="244"/>
      <c r="E78" s="244"/>
      <c r="F78" s="244"/>
      <c r="G78" s="1223"/>
      <c r="H78" s="1224"/>
      <c r="I78" s="1227"/>
      <c r="J78" s="1227"/>
      <c r="K78" s="1228"/>
      <c r="L78" s="1228"/>
      <c r="M78" s="1215"/>
      <c r="N78" s="1215"/>
      <c r="O78" s="1215"/>
    </row>
    <row r="79" spans="2:30" ht="13.5">
      <c r="B79" s="248"/>
      <c r="C79" s="244"/>
      <c r="D79" s="244"/>
      <c r="E79" s="244"/>
      <c r="F79" s="244"/>
      <c r="G79" s="1223"/>
      <c r="H79" s="1224"/>
      <c r="I79" s="1216" t="s">
        <v>558</v>
      </c>
      <c r="J79" s="1217"/>
      <c r="K79" s="1218">
        <v>11.1</v>
      </c>
      <c r="L79" s="1218">
        <v>10.3</v>
      </c>
      <c r="M79" s="1218">
        <v>9.6</v>
      </c>
      <c r="N79" s="1218">
        <v>8.8</v>
      </c>
      <c r="O79" s="1218">
        <v>7.8</v>
      </c>
      <c r="V79" s="243">
        <v>53.5</v>
      </c>
      <c r="X79" s="243">
        <v>48.2</v>
      </c>
      <c r="Z79" s="243">
        <v>34.2</v>
      </c>
      <c r="AB79" s="243">
        <v>30.3</v>
      </c>
      <c r="AD79" s="243">
        <v>28.9</v>
      </c>
    </row>
    <row r="80" spans="2:15" ht="13.5">
      <c r="B80" s="248"/>
      <c r="C80" s="244"/>
      <c r="D80" s="244"/>
      <c r="E80" s="244"/>
      <c r="F80" s="244"/>
      <c r="G80" s="1225"/>
      <c r="H80" s="1226"/>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520</v>
      </c>
      <c r="G2" s="111"/>
      <c r="H2" s="112"/>
    </row>
    <row r="3" spans="1:8" ht="13.5">
      <c r="A3" s="108" t="s">
        <v>513</v>
      </c>
      <c r="B3" s="113"/>
      <c r="C3" s="114"/>
      <c r="D3" s="115">
        <v>62729</v>
      </c>
      <c r="E3" s="116"/>
      <c r="F3" s="117">
        <v>47569</v>
      </c>
      <c r="G3" s="118"/>
      <c r="H3" s="119"/>
    </row>
    <row r="4" spans="1:8" ht="13.5">
      <c r="A4" s="120"/>
      <c r="B4" s="121"/>
      <c r="C4" s="122"/>
      <c r="D4" s="123">
        <v>22534</v>
      </c>
      <c r="E4" s="124"/>
      <c r="F4" s="125">
        <v>26255</v>
      </c>
      <c r="G4" s="126"/>
      <c r="H4" s="127"/>
    </row>
    <row r="5" spans="1:8" ht="13.5">
      <c r="A5" s="108" t="s">
        <v>515</v>
      </c>
      <c r="B5" s="113"/>
      <c r="C5" s="114"/>
      <c r="D5" s="115">
        <v>35382</v>
      </c>
      <c r="E5" s="116"/>
      <c r="F5" s="117">
        <v>50880</v>
      </c>
      <c r="G5" s="118"/>
      <c r="H5" s="119"/>
    </row>
    <row r="6" spans="1:8" ht="13.5">
      <c r="A6" s="120"/>
      <c r="B6" s="121"/>
      <c r="C6" s="122"/>
      <c r="D6" s="123">
        <v>18181</v>
      </c>
      <c r="E6" s="124"/>
      <c r="F6" s="125">
        <v>26879</v>
      </c>
      <c r="G6" s="126"/>
      <c r="H6" s="127"/>
    </row>
    <row r="7" spans="1:8" ht="13.5">
      <c r="A7" s="108" t="s">
        <v>516</v>
      </c>
      <c r="B7" s="113"/>
      <c r="C7" s="114"/>
      <c r="D7" s="115">
        <v>43100</v>
      </c>
      <c r="E7" s="116"/>
      <c r="F7" s="117">
        <v>63956</v>
      </c>
      <c r="G7" s="118"/>
      <c r="H7" s="119"/>
    </row>
    <row r="8" spans="1:8" ht="13.5">
      <c r="A8" s="120"/>
      <c r="B8" s="121"/>
      <c r="C8" s="122"/>
      <c r="D8" s="123">
        <v>13816</v>
      </c>
      <c r="E8" s="124"/>
      <c r="F8" s="125">
        <v>29239</v>
      </c>
      <c r="G8" s="126"/>
      <c r="H8" s="127"/>
    </row>
    <row r="9" spans="1:8" ht="13.5">
      <c r="A9" s="108" t="s">
        <v>517</v>
      </c>
      <c r="B9" s="113"/>
      <c r="C9" s="114"/>
      <c r="D9" s="115">
        <v>37429</v>
      </c>
      <c r="E9" s="116"/>
      <c r="F9" s="117">
        <v>66255</v>
      </c>
      <c r="G9" s="118"/>
      <c r="H9" s="119"/>
    </row>
    <row r="10" spans="1:8" ht="13.5">
      <c r="A10" s="120"/>
      <c r="B10" s="121"/>
      <c r="C10" s="122"/>
      <c r="D10" s="123">
        <v>15865</v>
      </c>
      <c r="E10" s="124"/>
      <c r="F10" s="125">
        <v>31822</v>
      </c>
      <c r="G10" s="126"/>
      <c r="H10" s="127"/>
    </row>
    <row r="11" spans="1:8" ht="13.5">
      <c r="A11" s="108" t="s">
        <v>518</v>
      </c>
      <c r="B11" s="113"/>
      <c r="C11" s="114"/>
      <c r="D11" s="115">
        <v>54473</v>
      </c>
      <c r="E11" s="116"/>
      <c r="F11" s="117">
        <v>54227</v>
      </c>
      <c r="G11" s="118"/>
      <c r="H11" s="119"/>
    </row>
    <row r="12" spans="1:8" ht="13.5">
      <c r="A12" s="120"/>
      <c r="B12" s="121"/>
      <c r="C12" s="128"/>
      <c r="D12" s="123">
        <v>22301</v>
      </c>
      <c r="E12" s="124"/>
      <c r="F12" s="125">
        <v>29694</v>
      </c>
      <c r="G12" s="126"/>
      <c r="H12" s="127"/>
    </row>
    <row r="13" spans="1:8" ht="13.5">
      <c r="A13" s="108"/>
      <c r="B13" s="113"/>
      <c r="C13" s="129"/>
      <c r="D13" s="130">
        <v>46623</v>
      </c>
      <c r="E13" s="131"/>
      <c r="F13" s="132">
        <v>56577</v>
      </c>
      <c r="G13" s="133"/>
      <c r="H13" s="119"/>
    </row>
    <row r="14" spans="1:8" ht="13.5">
      <c r="A14" s="120"/>
      <c r="B14" s="121"/>
      <c r="C14" s="122"/>
      <c r="D14" s="123">
        <v>18539</v>
      </c>
      <c r="E14" s="124"/>
      <c r="F14" s="125">
        <v>28778</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4.1</v>
      </c>
      <c r="C19" s="134">
        <f>ROUND(VALUE(SUBSTITUTE('実質収支比率等に係る経年分析'!G$48,"▲","-")),2)</f>
        <v>3.41</v>
      </c>
      <c r="D19" s="134">
        <f>ROUND(VALUE(SUBSTITUTE('実質収支比率等に係る経年分析'!H$48,"▲","-")),2)</f>
        <v>3.18</v>
      </c>
      <c r="E19" s="134">
        <f>ROUND(VALUE(SUBSTITUTE('実質収支比率等に係る経年分析'!I$48,"▲","-")),2)</f>
        <v>3.48</v>
      </c>
      <c r="F19" s="134">
        <f>ROUND(VALUE(SUBSTITUTE('実質収支比率等に係る経年分析'!J$48,"▲","-")),2)</f>
        <v>3.77</v>
      </c>
    </row>
    <row r="20" spans="1:6" ht="13.5">
      <c r="A20" s="134" t="s">
        <v>42</v>
      </c>
      <c r="B20" s="134">
        <f>ROUND(VALUE(SUBSTITUTE('実質収支比率等に係る経年分析'!F$47,"▲","-")),2)</f>
        <v>13</v>
      </c>
      <c r="C20" s="134">
        <f>ROUND(VALUE(SUBSTITUTE('実質収支比率等に係る経年分析'!G$47,"▲","-")),2)</f>
        <v>12.74</v>
      </c>
      <c r="D20" s="134">
        <f>ROUND(VALUE(SUBSTITUTE('実質収支比率等に係る経年分析'!H$47,"▲","-")),2)</f>
        <v>12.59</v>
      </c>
      <c r="E20" s="134">
        <f>ROUND(VALUE(SUBSTITUTE('実質収支比率等に係る経年分析'!I$47,"▲","-")),2)</f>
        <v>12.64</v>
      </c>
      <c r="F20" s="134">
        <f>ROUND(VALUE(SUBSTITUTE('実質収支比率等に係る経年分析'!J$47,"▲","-")),2)</f>
        <v>12.41</v>
      </c>
    </row>
    <row r="21" spans="1:6" ht="13.5">
      <c r="A21" s="134" t="s">
        <v>43</v>
      </c>
      <c r="B21" s="134">
        <f>IF(ISNUMBER(VALUE(SUBSTITUTE('実質収支比率等に係る経年分析'!F$49,"▲","-"))),ROUND(VALUE(SUBSTITUTE('実質収支比率等に係る経年分析'!F$49,"▲","-")),2),NA())</f>
        <v>0.85</v>
      </c>
      <c r="C21" s="134">
        <f>IF(ISNUMBER(VALUE(SUBSTITUTE('実質収支比率等に係る経年分析'!G$49,"▲","-"))),ROUND(VALUE(SUBSTITUTE('実質収支比率等に係る経年分析'!G$49,"▲","-")),2),NA())</f>
        <v>-0.51</v>
      </c>
      <c r="D21" s="134">
        <f>IF(ISNUMBER(VALUE(SUBSTITUTE('実質収支比率等に係る経年分析'!H$49,"▲","-"))),ROUND(VALUE(SUBSTITUTE('実質収支比率等に係る経年分析'!H$49,"▲","-")),2),NA())</f>
        <v>-0.08</v>
      </c>
      <c r="E21" s="134">
        <f>IF(ISNUMBER(VALUE(SUBSTITUTE('実質収支比率等に係る経年分析'!I$49,"▲","-"))),ROUND(VALUE(SUBSTITUTE('実質収支比率等に係る経年分析'!I$49,"▲","-")),2),NA())</f>
        <v>0.34</v>
      </c>
      <c r="F21" s="134">
        <f>IF(ISNUMBER(VALUE(SUBSTITUTE('実質収支比率等に係る経年分析'!J$49,"▲","-"))),ROUND(VALUE(SUBSTITUTE('実質収支比率等に係る経年分析'!J$49,"▲","-")),2),NA())</f>
        <v>0.39</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0.01</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0.05</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育英奨学事業特別会計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0.01</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0.02</v>
      </c>
    </row>
    <row r="30" spans="1:11" ht="13.5">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0.03</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0.08</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0.03</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0.03</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0.03</v>
      </c>
    </row>
    <row r="31" spans="1:11" ht="13.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3.72</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0.78</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1.2</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1.49</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0.18</v>
      </c>
    </row>
    <row r="32" spans="1:11" ht="13.5">
      <c r="A32" s="135" t="str">
        <f>IF('連結実質赤字比率に係る赤字・黒字の構成分析'!C$38="",NA(),'連結実質赤字比率に係る赤字・黒字の構成分析'!C$38)</f>
        <v>介護保険特別会計(介護保険事業)</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0.05</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0.07</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0.2</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0.68</v>
      </c>
    </row>
    <row r="33" spans="1:11" ht="13.5">
      <c r="A33" s="135" t="str">
        <f>IF('連結実質赤字比率に係る赤字・黒字の構成分析'!C$37="",NA(),'連結実質赤字比率に係る赤字・黒字の構成分析'!C$37)</f>
        <v>病院事業会計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2.62</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2.44</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1.87</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1.23</v>
      </c>
    </row>
    <row r="34" spans="1:11" ht="13.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0.08</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0.08</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0.08</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0.02</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1.72</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4.09</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3.41</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3.17</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3.47</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3.76</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6.57</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6.92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7.56</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7.14</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7.53</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2603</v>
      </c>
      <c r="E42" s="136"/>
      <c r="F42" s="136"/>
      <c r="G42" s="136">
        <f>'実質公債費比率（分子）の構造'!L$52</f>
        <v>2662</v>
      </c>
      <c r="H42" s="136"/>
      <c r="I42" s="136"/>
      <c r="J42" s="136">
        <f>'実質公債費比率（分子）の構造'!M$52</f>
        <v>2751</v>
      </c>
      <c r="K42" s="136"/>
      <c r="L42" s="136"/>
      <c r="M42" s="136">
        <f>'実質公債費比率（分子）の構造'!N$52</f>
        <v>2918</v>
      </c>
      <c r="N42" s="136"/>
      <c r="O42" s="136"/>
      <c r="P42" s="136">
        <f>'実質公債費比率（分子）の構造'!O$52</f>
        <v>2779</v>
      </c>
    </row>
    <row r="43" spans="1:16" ht="13.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ht="13.5">
      <c r="A44" s="136" t="s">
        <v>52</v>
      </c>
      <c r="B44" s="136">
        <f>'実質公債費比率（分子）の構造'!K$50</f>
        <v>13</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ht="13.5">
      <c r="A45" s="136" t="s">
        <v>53</v>
      </c>
      <c r="B45" s="136">
        <f>'実質公債費比率（分子）の構造'!K$49</f>
        <v>230</v>
      </c>
      <c r="C45" s="136"/>
      <c r="D45" s="136"/>
      <c r="E45" s="136">
        <f>'実質公債費比率（分子）の構造'!L$49</f>
        <v>236</v>
      </c>
      <c r="F45" s="136"/>
      <c r="G45" s="136"/>
      <c r="H45" s="136">
        <f>'実質公債費比率（分子）の構造'!M$49</f>
        <v>241</v>
      </c>
      <c r="I45" s="136"/>
      <c r="J45" s="136"/>
      <c r="K45" s="136">
        <f>'実質公債費比率（分子）の構造'!N$49</f>
        <v>243</v>
      </c>
      <c r="L45" s="136"/>
      <c r="M45" s="136"/>
      <c r="N45" s="136">
        <f>'実質公債費比率（分子）の構造'!O$49</f>
        <v>216</v>
      </c>
      <c r="O45" s="136"/>
      <c r="P45" s="136"/>
    </row>
    <row r="46" spans="1:16" ht="13.5">
      <c r="A46" s="136" t="s">
        <v>54</v>
      </c>
      <c r="B46" s="136">
        <f>'実質公債費比率（分子）の構造'!K$48</f>
        <v>556</v>
      </c>
      <c r="C46" s="136"/>
      <c r="D46" s="136"/>
      <c r="E46" s="136">
        <f>'実質公債費比率（分子）の構造'!L$48</f>
        <v>856</v>
      </c>
      <c r="F46" s="136"/>
      <c r="G46" s="136"/>
      <c r="H46" s="136">
        <f>'実質公債費比率（分子）の構造'!M$48</f>
        <v>911</v>
      </c>
      <c r="I46" s="136"/>
      <c r="J46" s="136"/>
      <c r="K46" s="136">
        <f>'実質公債費比率（分子）の構造'!N$48</f>
        <v>878</v>
      </c>
      <c r="L46" s="136"/>
      <c r="M46" s="136"/>
      <c r="N46" s="136">
        <f>'実質公債費比率（分子）の構造'!O$48</f>
        <v>913</v>
      </c>
      <c r="O46" s="136"/>
      <c r="P46" s="136"/>
    </row>
    <row r="47" spans="1:16" ht="13.5">
      <c r="A47" s="136" t="s">
        <v>55</v>
      </c>
      <c r="B47" s="136">
        <f>'実質公債費比率（分子）の構造'!K$47</f>
        <v>7</v>
      </c>
      <c r="C47" s="136"/>
      <c r="D47" s="136"/>
      <c r="E47" s="136">
        <f>'実質公債費比率（分子）の構造'!L$47</f>
        <v>7</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2550</v>
      </c>
      <c r="C49" s="136"/>
      <c r="D49" s="136"/>
      <c r="E49" s="136">
        <f>'実質公債費比率（分子）の構造'!L$45</f>
        <v>2664</v>
      </c>
      <c r="F49" s="136"/>
      <c r="G49" s="136"/>
      <c r="H49" s="136">
        <f>'実質公債費比率（分子）の構造'!M$45</f>
        <v>2518</v>
      </c>
      <c r="I49" s="136"/>
      <c r="J49" s="136"/>
      <c r="K49" s="136">
        <f>'実質公債費比率（分子）の構造'!N$45</f>
        <v>2506</v>
      </c>
      <c r="L49" s="136"/>
      <c r="M49" s="136"/>
      <c r="N49" s="136">
        <f>'実質公債費比率（分子）の構造'!O$45</f>
        <v>2459</v>
      </c>
      <c r="O49" s="136"/>
      <c r="P49" s="136"/>
    </row>
    <row r="50" spans="1:16" ht="13.5">
      <c r="A50" s="136" t="s">
        <v>58</v>
      </c>
      <c r="B50" s="136" t="e">
        <f>NA()</f>
        <v>#N/A</v>
      </c>
      <c r="C50" s="136">
        <f>IF(ISNUMBER('実質公債費比率（分子）の構造'!K$53),'実質公債費比率（分子）の構造'!K$53,NA())</f>
        <v>753</v>
      </c>
      <c r="D50" s="136" t="e">
        <f>NA()</f>
        <v>#N/A</v>
      </c>
      <c r="E50" s="136" t="e">
        <f>NA()</f>
        <v>#N/A</v>
      </c>
      <c r="F50" s="136">
        <f>IF(ISNUMBER('実質公債費比率（分子）の構造'!L$53),'実質公債費比率（分子）の構造'!L$53,NA())</f>
        <v>1101</v>
      </c>
      <c r="G50" s="136" t="e">
        <f>NA()</f>
        <v>#N/A</v>
      </c>
      <c r="H50" s="136" t="e">
        <f>NA()</f>
        <v>#N/A</v>
      </c>
      <c r="I50" s="136">
        <f>IF(ISNUMBER('実質公債費比率（分子）の構造'!M$53),'実質公債費比率（分子）の構造'!M$53,NA())</f>
        <v>926</v>
      </c>
      <c r="J50" s="136" t="e">
        <f>NA()</f>
        <v>#N/A</v>
      </c>
      <c r="K50" s="136" t="e">
        <f>NA()</f>
        <v>#N/A</v>
      </c>
      <c r="L50" s="136">
        <f>IF(ISNUMBER('実質公債費比率（分子）の構造'!N$53),'実質公債費比率（分子）の構造'!N$53,NA())</f>
        <v>716</v>
      </c>
      <c r="M50" s="136" t="e">
        <f>NA()</f>
        <v>#N/A</v>
      </c>
      <c r="N50" s="136" t="e">
        <f>NA()</f>
        <v>#N/A</v>
      </c>
      <c r="O50" s="136">
        <f>IF(ISNUMBER('実質公債費比率（分子）の構造'!O$53),'実質公債費比率（分子）の構造'!O$53,NA())</f>
        <v>816</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26510</v>
      </c>
      <c r="E56" s="135"/>
      <c r="F56" s="135"/>
      <c r="G56" s="135">
        <f>'将来負担比率（分子）の構造'!J$51</f>
        <v>27410</v>
      </c>
      <c r="H56" s="135"/>
      <c r="I56" s="135"/>
      <c r="J56" s="135">
        <f>'将来負担比率（分子）の構造'!K$51</f>
        <v>27673</v>
      </c>
      <c r="K56" s="135"/>
      <c r="L56" s="135"/>
      <c r="M56" s="135">
        <f>'将来負担比率（分子）の構造'!L$51</f>
        <v>27435</v>
      </c>
      <c r="N56" s="135"/>
      <c r="O56" s="135"/>
      <c r="P56" s="135">
        <f>'将来負担比率（分子）の構造'!M$51</f>
        <v>27698</v>
      </c>
    </row>
    <row r="57" spans="1:16" ht="13.5">
      <c r="A57" s="135" t="s">
        <v>34</v>
      </c>
      <c r="B57" s="135"/>
      <c r="C57" s="135"/>
      <c r="D57" s="135">
        <f>'将来負担比率（分子）の構造'!I$50</f>
        <v>5356</v>
      </c>
      <c r="E57" s="135"/>
      <c r="F57" s="135"/>
      <c r="G57" s="135">
        <f>'将来負担比率（分子）の構造'!J$50</f>
        <v>4851</v>
      </c>
      <c r="H57" s="135"/>
      <c r="I57" s="135"/>
      <c r="J57" s="135">
        <f>'将来負担比率（分子）の構造'!K$50</f>
        <v>4744</v>
      </c>
      <c r="K57" s="135"/>
      <c r="L57" s="135"/>
      <c r="M57" s="135">
        <f>'将来負担比率（分子）の構造'!L$50</f>
        <v>4909</v>
      </c>
      <c r="N57" s="135"/>
      <c r="O57" s="135"/>
      <c r="P57" s="135">
        <f>'将来負担比率（分子）の構造'!M$50</f>
        <v>5142</v>
      </c>
    </row>
    <row r="58" spans="1:16" ht="13.5">
      <c r="A58" s="135" t="s">
        <v>33</v>
      </c>
      <c r="B58" s="135"/>
      <c r="C58" s="135"/>
      <c r="D58" s="135">
        <f>'将来負担比率（分子）の構造'!I$49</f>
        <v>7923</v>
      </c>
      <c r="E58" s="135"/>
      <c r="F58" s="135"/>
      <c r="G58" s="135">
        <f>'将来負担比率（分子）の構造'!J$49</f>
        <v>9214</v>
      </c>
      <c r="H58" s="135"/>
      <c r="I58" s="135"/>
      <c r="J58" s="135">
        <f>'将来負担比率（分子）の構造'!K$49</f>
        <v>9764</v>
      </c>
      <c r="K58" s="135"/>
      <c r="L58" s="135"/>
      <c r="M58" s="135">
        <f>'将来負担比率（分子）の構造'!L$49</f>
        <v>10412</v>
      </c>
      <c r="N58" s="135"/>
      <c r="O58" s="135"/>
      <c r="P58" s="135">
        <f>'将来負担比率（分子）の構造'!M$49</f>
        <v>10962</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1849</v>
      </c>
      <c r="C61" s="135"/>
      <c r="D61" s="135"/>
      <c r="E61" s="135">
        <f>'将来負担比率（分子）の構造'!J$46</f>
        <v>1820</v>
      </c>
      <c r="F61" s="135"/>
      <c r="G61" s="135"/>
      <c r="H61" s="135">
        <f>'将来負担比率（分子）の構造'!K$46</f>
        <v>1805</v>
      </c>
      <c r="I61" s="135"/>
      <c r="J61" s="135"/>
      <c r="K61" s="135">
        <f>'将来負担比率（分子）の構造'!L$46</f>
        <v>1122</v>
      </c>
      <c r="L61" s="135"/>
      <c r="M61" s="135"/>
      <c r="N61" s="135">
        <f>'将来負担比率（分子）の構造'!M$46</f>
        <v>1308</v>
      </c>
      <c r="O61" s="135"/>
      <c r="P61" s="135"/>
    </row>
    <row r="62" spans="1:16" ht="13.5">
      <c r="A62" s="135" t="s">
        <v>28</v>
      </c>
      <c r="B62" s="135">
        <f>'将来負担比率（分子）の構造'!I$45</f>
        <v>3196</v>
      </c>
      <c r="C62" s="135"/>
      <c r="D62" s="135"/>
      <c r="E62" s="135">
        <f>'将来負担比率（分子）の構造'!J$45</f>
        <v>3151</v>
      </c>
      <c r="F62" s="135"/>
      <c r="G62" s="135"/>
      <c r="H62" s="135">
        <f>'将来負担比率（分子）の構造'!K$45</f>
        <v>2759</v>
      </c>
      <c r="I62" s="135"/>
      <c r="J62" s="135"/>
      <c r="K62" s="135">
        <f>'将来負担比率（分子）の構造'!L$45</f>
        <v>2436</v>
      </c>
      <c r="L62" s="135"/>
      <c r="M62" s="135"/>
      <c r="N62" s="135">
        <f>'将来負担比率（分子）の構造'!M$45</f>
        <v>2487</v>
      </c>
      <c r="O62" s="135"/>
      <c r="P62" s="135"/>
    </row>
    <row r="63" spans="1:16" ht="13.5">
      <c r="A63" s="135" t="s">
        <v>27</v>
      </c>
      <c r="B63" s="135">
        <f>'将来負担比率（分子）の構造'!I$44</f>
        <v>1223</v>
      </c>
      <c r="C63" s="135"/>
      <c r="D63" s="135"/>
      <c r="E63" s="135">
        <f>'将来負担比率（分子）の構造'!J$44</f>
        <v>1112</v>
      </c>
      <c r="F63" s="135"/>
      <c r="G63" s="135"/>
      <c r="H63" s="135">
        <f>'将来負担比率（分子）の構造'!K$44</f>
        <v>1107</v>
      </c>
      <c r="I63" s="135"/>
      <c r="J63" s="135"/>
      <c r="K63" s="135">
        <f>'将来負担比率（分子）の構造'!L$44</f>
        <v>1000</v>
      </c>
      <c r="L63" s="135"/>
      <c r="M63" s="135"/>
      <c r="N63" s="135">
        <f>'将来負担比率（分子）の構造'!M$44</f>
        <v>813</v>
      </c>
      <c r="O63" s="135"/>
      <c r="P63" s="135"/>
    </row>
    <row r="64" spans="1:16" ht="13.5">
      <c r="A64" s="135" t="s">
        <v>26</v>
      </c>
      <c r="B64" s="135">
        <f>'将来負担比率（分子）の構造'!I$43</f>
        <v>10322</v>
      </c>
      <c r="C64" s="135"/>
      <c r="D64" s="135"/>
      <c r="E64" s="135">
        <f>'将来負担比率（分子）の構造'!J$43</f>
        <v>9631</v>
      </c>
      <c r="F64" s="135"/>
      <c r="G64" s="135"/>
      <c r="H64" s="135">
        <f>'将来負担比率（分子）の構造'!K$43</f>
        <v>9538</v>
      </c>
      <c r="I64" s="135"/>
      <c r="J64" s="135"/>
      <c r="K64" s="135">
        <f>'将来負担比率（分子）の構造'!L$43</f>
        <v>10579</v>
      </c>
      <c r="L64" s="135"/>
      <c r="M64" s="135"/>
      <c r="N64" s="135">
        <f>'将来負担比率（分子）の構造'!M$43</f>
        <v>10352</v>
      </c>
      <c r="O64" s="135"/>
      <c r="P64" s="135"/>
    </row>
    <row r="65" spans="1:16" ht="13.5">
      <c r="A65" s="135" t="s">
        <v>25</v>
      </c>
      <c r="B65" s="135">
        <f>'将来負担比率（分子）の構造'!I$42</f>
        <v>214</v>
      </c>
      <c r="C65" s="135"/>
      <c r="D65" s="135"/>
      <c r="E65" s="135">
        <f>'将来負担比率（分子）の構造'!J$42</f>
        <v>89</v>
      </c>
      <c r="F65" s="135"/>
      <c r="G65" s="135"/>
      <c r="H65" s="135">
        <f>'将来負担比率（分子）の構造'!K$42</f>
        <v>198</v>
      </c>
      <c r="I65" s="135"/>
      <c r="J65" s="135"/>
      <c r="K65" s="135">
        <f>'将来負担比率（分子）の構造'!L$42</f>
        <v>549</v>
      </c>
      <c r="L65" s="135"/>
      <c r="M65" s="135"/>
      <c r="N65" s="135">
        <f>'将来負担比率（分子）の構造'!M$42</f>
        <v>532</v>
      </c>
      <c r="O65" s="135"/>
      <c r="P65" s="135"/>
    </row>
    <row r="66" spans="1:16" ht="13.5">
      <c r="A66" s="135" t="s">
        <v>24</v>
      </c>
      <c r="B66" s="135">
        <f>'将来負担比率（分子）の構造'!I$41</f>
        <v>22688</v>
      </c>
      <c r="C66" s="135"/>
      <c r="D66" s="135"/>
      <c r="E66" s="135">
        <f>'将来負担比率（分子）の構造'!J$41</f>
        <v>22817</v>
      </c>
      <c r="F66" s="135"/>
      <c r="G66" s="135"/>
      <c r="H66" s="135">
        <f>'将来負担比率（分子）の構造'!K$41</f>
        <v>23248</v>
      </c>
      <c r="I66" s="135"/>
      <c r="J66" s="135"/>
      <c r="K66" s="135">
        <f>'将来負担比率（分子）の構造'!L$41</f>
        <v>23414</v>
      </c>
      <c r="L66" s="135"/>
      <c r="M66" s="135"/>
      <c r="N66" s="135">
        <f>'将来負担比率（分子）の構造'!M$41</f>
        <v>24702</v>
      </c>
      <c r="O66" s="135"/>
      <c r="P66" s="135"/>
    </row>
    <row r="67" spans="1:16" ht="13.5">
      <c r="A67" s="135" t="s">
        <v>62</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204</v>
      </c>
      <c r="C5" s="706"/>
      <c r="D5" s="706"/>
      <c r="E5" s="706"/>
      <c r="F5" s="706"/>
      <c r="G5" s="706"/>
      <c r="H5" s="706"/>
      <c r="I5" s="706"/>
      <c r="J5" s="706"/>
      <c r="K5" s="706"/>
      <c r="L5" s="706"/>
      <c r="M5" s="706"/>
      <c r="N5" s="706"/>
      <c r="O5" s="706"/>
      <c r="P5" s="706"/>
      <c r="Q5" s="707"/>
      <c r="R5" s="668">
        <v>12447071</v>
      </c>
      <c r="S5" s="669"/>
      <c r="T5" s="669"/>
      <c r="U5" s="669"/>
      <c r="V5" s="669"/>
      <c r="W5" s="669"/>
      <c r="X5" s="669"/>
      <c r="Y5" s="716"/>
      <c r="Z5" s="729">
        <v>43.6</v>
      </c>
      <c r="AA5" s="729"/>
      <c r="AB5" s="729"/>
      <c r="AC5" s="729"/>
      <c r="AD5" s="730">
        <v>11866795</v>
      </c>
      <c r="AE5" s="730"/>
      <c r="AF5" s="730"/>
      <c r="AG5" s="730"/>
      <c r="AH5" s="730"/>
      <c r="AI5" s="730"/>
      <c r="AJ5" s="730"/>
      <c r="AK5" s="730"/>
      <c r="AL5" s="717">
        <v>76.7</v>
      </c>
      <c r="AM5" s="686"/>
      <c r="AN5" s="686"/>
      <c r="AO5" s="718"/>
      <c r="AP5" s="705" t="s">
        <v>205</v>
      </c>
      <c r="AQ5" s="706"/>
      <c r="AR5" s="706"/>
      <c r="AS5" s="706"/>
      <c r="AT5" s="706"/>
      <c r="AU5" s="706"/>
      <c r="AV5" s="706"/>
      <c r="AW5" s="706"/>
      <c r="AX5" s="706"/>
      <c r="AY5" s="706"/>
      <c r="AZ5" s="706"/>
      <c r="BA5" s="706"/>
      <c r="BB5" s="706"/>
      <c r="BC5" s="706"/>
      <c r="BD5" s="706"/>
      <c r="BE5" s="706"/>
      <c r="BF5" s="707"/>
      <c r="BG5" s="618">
        <v>11866172</v>
      </c>
      <c r="BH5" s="619"/>
      <c r="BI5" s="619"/>
      <c r="BJ5" s="619"/>
      <c r="BK5" s="619"/>
      <c r="BL5" s="619"/>
      <c r="BM5" s="619"/>
      <c r="BN5" s="620"/>
      <c r="BO5" s="671">
        <v>95.3</v>
      </c>
      <c r="BP5" s="671"/>
      <c r="BQ5" s="671"/>
      <c r="BR5" s="671"/>
      <c r="BS5" s="672">
        <v>193181</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33" ht="11.25" customHeight="1">
      <c r="B6" s="615" t="s">
        <v>209</v>
      </c>
      <c r="C6" s="616"/>
      <c r="D6" s="616"/>
      <c r="E6" s="616"/>
      <c r="F6" s="616"/>
      <c r="G6" s="616"/>
      <c r="H6" s="616"/>
      <c r="I6" s="616"/>
      <c r="J6" s="616"/>
      <c r="K6" s="616"/>
      <c r="L6" s="616"/>
      <c r="M6" s="616"/>
      <c r="N6" s="616"/>
      <c r="O6" s="616"/>
      <c r="P6" s="616"/>
      <c r="Q6" s="617"/>
      <c r="R6" s="618">
        <v>196278</v>
      </c>
      <c r="S6" s="619"/>
      <c r="T6" s="619"/>
      <c r="U6" s="619"/>
      <c r="V6" s="619"/>
      <c r="W6" s="619"/>
      <c r="X6" s="619"/>
      <c r="Y6" s="620"/>
      <c r="Z6" s="671">
        <v>0.7</v>
      </c>
      <c r="AA6" s="671"/>
      <c r="AB6" s="671"/>
      <c r="AC6" s="671"/>
      <c r="AD6" s="672">
        <v>196278</v>
      </c>
      <c r="AE6" s="672"/>
      <c r="AF6" s="672"/>
      <c r="AG6" s="672"/>
      <c r="AH6" s="672"/>
      <c r="AI6" s="672"/>
      <c r="AJ6" s="672"/>
      <c r="AK6" s="672"/>
      <c r="AL6" s="641">
        <v>1.3</v>
      </c>
      <c r="AM6" s="673"/>
      <c r="AN6" s="673"/>
      <c r="AO6" s="674"/>
      <c r="AP6" s="615" t="s">
        <v>210</v>
      </c>
      <c r="AQ6" s="616"/>
      <c r="AR6" s="616"/>
      <c r="AS6" s="616"/>
      <c r="AT6" s="616"/>
      <c r="AU6" s="616"/>
      <c r="AV6" s="616"/>
      <c r="AW6" s="616"/>
      <c r="AX6" s="616"/>
      <c r="AY6" s="616"/>
      <c r="AZ6" s="616"/>
      <c r="BA6" s="616"/>
      <c r="BB6" s="616"/>
      <c r="BC6" s="616"/>
      <c r="BD6" s="616"/>
      <c r="BE6" s="616"/>
      <c r="BF6" s="617"/>
      <c r="BG6" s="618">
        <v>11866172</v>
      </c>
      <c r="BH6" s="619"/>
      <c r="BI6" s="619"/>
      <c r="BJ6" s="619"/>
      <c r="BK6" s="619"/>
      <c r="BL6" s="619"/>
      <c r="BM6" s="619"/>
      <c r="BN6" s="620"/>
      <c r="BO6" s="671">
        <v>95.3</v>
      </c>
      <c r="BP6" s="671"/>
      <c r="BQ6" s="671"/>
      <c r="BR6" s="671"/>
      <c r="BS6" s="672">
        <v>193181</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250869</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250864</v>
      </c>
      <c r="DR6" s="619"/>
      <c r="DS6" s="619"/>
      <c r="DT6" s="619"/>
      <c r="DU6" s="619"/>
      <c r="DV6" s="619"/>
      <c r="DW6" s="619"/>
      <c r="DX6" s="619"/>
      <c r="DY6" s="619"/>
      <c r="DZ6" s="619"/>
      <c r="EA6" s="619"/>
      <c r="EB6" s="619"/>
      <c r="EC6" s="654"/>
    </row>
    <row r="7" spans="2:133" ht="11.25" customHeight="1">
      <c r="B7" s="615" t="s">
        <v>213</v>
      </c>
      <c r="C7" s="616"/>
      <c r="D7" s="616"/>
      <c r="E7" s="616"/>
      <c r="F7" s="616"/>
      <c r="G7" s="616"/>
      <c r="H7" s="616"/>
      <c r="I7" s="616"/>
      <c r="J7" s="616"/>
      <c r="K7" s="616"/>
      <c r="L7" s="616"/>
      <c r="M7" s="616"/>
      <c r="N7" s="616"/>
      <c r="O7" s="616"/>
      <c r="P7" s="616"/>
      <c r="Q7" s="617"/>
      <c r="R7" s="618">
        <v>20255</v>
      </c>
      <c r="S7" s="619"/>
      <c r="T7" s="619"/>
      <c r="U7" s="619"/>
      <c r="V7" s="619"/>
      <c r="W7" s="619"/>
      <c r="X7" s="619"/>
      <c r="Y7" s="620"/>
      <c r="Z7" s="671">
        <v>0.1</v>
      </c>
      <c r="AA7" s="671"/>
      <c r="AB7" s="671"/>
      <c r="AC7" s="671"/>
      <c r="AD7" s="672">
        <v>20255</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5876172</v>
      </c>
      <c r="BH7" s="619"/>
      <c r="BI7" s="619"/>
      <c r="BJ7" s="619"/>
      <c r="BK7" s="619"/>
      <c r="BL7" s="619"/>
      <c r="BM7" s="619"/>
      <c r="BN7" s="620"/>
      <c r="BO7" s="671">
        <v>47.2</v>
      </c>
      <c r="BP7" s="671"/>
      <c r="BQ7" s="671"/>
      <c r="BR7" s="671"/>
      <c r="BS7" s="672">
        <v>193181</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3243499</v>
      </c>
      <c r="CS7" s="619"/>
      <c r="CT7" s="619"/>
      <c r="CU7" s="619"/>
      <c r="CV7" s="619"/>
      <c r="CW7" s="619"/>
      <c r="CX7" s="619"/>
      <c r="CY7" s="620"/>
      <c r="CZ7" s="671">
        <v>11.8</v>
      </c>
      <c r="DA7" s="671"/>
      <c r="DB7" s="671"/>
      <c r="DC7" s="671"/>
      <c r="DD7" s="624">
        <v>25051</v>
      </c>
      <c r="DE7" s="619"/>
      <c r="DF7" s="619"/>
      <c r="DG7" s="619"/>
      <c r="DH7" s="619"/>
      <c r="DI7" s="619"/>
      <c r="DJ7" s="619"/>
      <c r="DK7" s="619"/>
      <c r="DL7" s="619"/>
      <c r="DM7" s="619"/>
      <c r="DN7" s="619"/>
      <c r="DO7" s="619"/>
      <c r="DP7" s="620"/>
      <c r="DQ7" s="624">
        <v>2898094</v>
      </c>
      <c r="DR7" s="619"/>
      <c r="DS7" s="619"/>
      <c r="DT7" s="619"/>
      <c r="DU7" s="619"/>
      <c r="DV7" s="619"/>
      <c r="DW7" s="619"/>
      <c r="DX7" s="619"/>
      <c r="DY7" s="619"/>
      <c r="DZ7" s="619"/>
      <c r="EA7" s="619"/>
      <c r="EB7" s="619"/>
      <c r="EC7" s="654"/>
    </row>
    <row r="8" spans="2:133" ht="11.25" customHeight="1">
      <c r="B8" s="615" t="s">
        <v>216</v>
      </c>
      <c r="C8" s="616"/>
      <c r="D8" s="616"/>
      <c r="E8" s="616"/>
      <c r="F8" s="616"/>
      <c r="G8" s="616"/>
      <c r="H8" s="616"/>
      <c r="I8" s="616"/>
      <c r="J8" s="616"/>
      <c r="K8" s="616"/>
      <c r="L8" s="616"/>
      <c r="M8" s="616"/>
      <c r="N8" s="616"/>
      <c r="O8" s="616"/>
      <c r="P8" s="616"/>
      <c r="Q8" s="617"/>
      <c r="R8" s="618">
        <v>63827</v>
      </c>
      <c r="S8" s="619"/>
      <c r="T8" s="619"/>
      <c r="U8" s="619"/>
      <c r="V8" s="619"/>
      <c r="W8" s="619"/>
      <c r="X8" s="619"/>
      <c r="Y8" s="620"/>
      <c r="Z8" s="671">
        <v>0.2</v>
      </c>
      <c r="AA8" s="671"/>
      <c r="AB8" s="671"/>
      <c r="AC8" s="671"/>
      <c r="AD8" s="672">
        <v>63827</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136740</v>
      </c>
      <c r="BH8" s="619"/>
      <c r="BI8" s="619"/>
      <c r="BJ8" s="619"/>
      <c r="BK8" s="619"/>
      <c r="BL8" s="619"/>
      <c r="BM8" s="619"/>
      <c r="BN8" s="620"/>
      <c r="BO8" s="671">
        <v>1.1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9435744</v>
      </c>
      <c r="CS8" s="619"/>
      <c r="CT8" s="619"/>
      <c r="CU8" s="619"/>
      <c r="CV8" s="619"/>
      <c r="CW8" s="619"/>
      <c r="CX8" s="619"/>
      <c r="CY8" s="620"/>
      <c r="CZ8" s="671">
        <v>34.4</v>
      </c>
      <c r="DA8" s="671"/>
      <c r="DB8" s="671"/>
      <c r="DC8" s="671"/>
      <c r="DD8" s="624">
        <v>259101</v>
      </c>
      <c r="DE8" s="619"/>
      <c r="DF8" s="619"/>
      <c r="DG8" s="619"/>
      <c r="DH8" s="619"/>
      <c r="DI8" s="619"/>
      <c r="DJ8" s="619"/>
      <c r="DK8" s="619"/>
      <c r="DL8" s="619"/>
      <c r="DM8" s="619"/>
      <c r="DN8" s="619"/>
      <c r="DO8" s="619"/>
      <c r="DP8" s="620"/>
      <c r="DQ8" s="624">
        <v>4569355</v>
      </c>
      <c r="DR8" s="619"/>
      <c r="DS8" s="619"/>
      <c r="DT8" s="619"/>
      <c r="DU8" s="619"/>
      <c r="DV8" s="619"/>
      <c r="DW8" s="619"/>
      <c r="DX8" s="619"/>
      <c r="DY8" s="619"/>
      <c r="DZ8" s="619"/>
      <c r="EA8" s="619"/>
      <c r="EB8" s="619"/>
      <c r="EC8" s="654"/>
    </row>
    <row r="9" spans="2:133" ht="11.25" customHeight="1">
      <c r="B9" s="615" t="s">
        <v>219</v>
      </c>
      <c r="C9" s="616"/>
      <c r="D9" s="616"/>
      <c r="E9" s="616"/>
      <c r="F9" s="616"/>
      <c r="G9" s="616"/>
      <c r="H9" s="616"/>
      <c r="I9" s="616"/>
      <c r="J9" s="616"/>
      <c r="K9" s="616"/>
      <c r="L9" s="616"/>
      <c r="M9" s="616"/>
      <c r="N9" s="616"/>
      <c r="O9" s="616"/>
      <c r="P9" s="616"/>
      <c r="Q9" s="617"/>
      <c r="R9" s="618">
        <v>69476</v>
      </c>
      <c r="S9" s="619"/>
      <c r="T9" s="619"/>
      <c r="U9" s="619"/>
      <c r="V9" s="619"/>
      <c r="W9" s="619"/>
      <c r="X9" s="619"/>
      <c r="Y9" s="620"/>
      <c r="Z9" s="671">
        <v>0.2</v>
      </c>
      <c r="AA9" s="671"/>
      <c r="AB9" s="671"/>
      <c r="AC9" s="671"/>
      <c r="AD9" s="672">
        <v>69476</v>
      </c>
      <c r="AE9" s="672"/>
      <c r="AF9" s="672"/>
      <c r="AG9" s="672"/>
      <c r="AH9" s="672"/>
      <c r="AI9" s="672"/>
      <c r="AJ9" s="672"/>
      <c r="AK9" s="672"/>
      <c r="AL9" s="641">
        <v>0.4</v>
      </c>
      <c r="AM9" s="673"/>
      <c r="AN9" s="673"/>
      <c r="AO9" s="674"/>
      <c r="AP9" s="615" t="s">
        <v>220</v>
      </c>
      <c r="AQ9" s="616"/>
      <c r="AR9" s="616"/>
      <c r="AS9" s="616"/>
      <c r="AT9" s="616"/>
      <c r="AU9" s="616"/>
      <c r="AV9" s="616"/>
      <c r="AW9" s="616"/>
      <c r="AX9" s="616"/>
      <c r="AY9" s="616"/>
      <c r="AZ9" s="616"/>
      <c r="BA9" s="616"/>
      <c r="BB9" s="616"/>
      <c r="BC9" s="616"/>
      <c r="BD9" s="616"/>
      <c r="BE9" s="616"/>
      <c r="BF9" s="617"/>
      <c r="BG9" s="618">
        <v>4472737</v>
      </c>
      <c r="BH9" s="619"/>
      <c r="BI9" s="619"/>
      <c r="BJ9" s="619"/>
      <c r="BK9" s="619"/>
      <c r="BL9" s="619"/>
      <c r="BM9" s="619"/>
      <c r="BN9" s="620"/>
      <c r="BO9" s="671">
        <v>35.9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2623963</v>
      </c>
      <c r="CS9" s="619"/>
      <c r="CT9" s="619"/>
      <c r="CU9" s="619"/>
      <c r="CV9" s="619"/>
      <c r="CW9" s="619"/>
      <c r="CX9" s="619"/>
      <c r="CY9" s="620"/>
      <c r="CZ9" s="671">
        <v>9.6</v>
      </c>
      <c r="DA9" s="671"/>
      <c r="DB9" s="671"/>
      <c r="DC9" s="671"/>
      <c r="DD9" s="624">
        <v>9745</v>
      </c>
      <c r="DE9" s="619"/>
      <c r="DF9" s="619"/>
      <c r="DG9" s="619"/>
      <c r="DH9" s="619"/>
      <c r="DI9" s="619"/>
      <c r="DJ9" s="619"/>
      <c r="DK9" s="619"/>
      <c r="DL9" s="619"/>
      <c r="DM9" s="619"/>
      <c r="DN9" s="619"/>
      <c r="DO9" s="619"/>
      <c r="DP9" s="620"/>
      <c r="DQ9" s="624">
        <v>2325984</v>
      </c>
      <c r="DR9" s="619"/>
      <c r="DS9" s="619"/>
      <c r="DT9" s="619"/>
      <c r="DU9" s="619"/>
      <c r="DV9" s="619"/>
      <c r="DW9" s="619"/>
      <c r="DX9" s="619"/>
      <c r="DY9" s="619"/>
      <c r="DZ9" s="619"/>
      <c r="EA9" s="619"/>
      <c r="EB9" s="619"/>
      <c r="EC9" s="654"/>
    </row>
    <row r="10" spans="2:133" ht="11.25" customHeight="1">
      <c r="B10" s="615" t="s">
        <v>222</v>
      </c>
      <c r="C10" s="616"/>
      <c r="D10" s="616"/>
      <c r="E10" s="616"/>
      <c r="F10" s="616"/>
      <c r="G10" s="616"/>
      <c r="H10" s="616"/>
      <c r="I10" s="616"/>
      <c r="J10" s="616"/>
      <c r="K10" s="616"/>
      <c r="L10" s="616"/>
      <c r="M10" s="616"/>
      <c r="N10" s="616"/>
      <c r="O10" s="616"/>
      <c r="P10" s="616"/>
      <c r="Q10" s="617"/>
      <c r="R10" s="618">
        <v>1265851</v>
      </c>
      <c r="S10" s="619"/>
      <c r="T10" s="619"/>
      <c r="U10" s="619"/>
      <c r="V10" s="619"/>
      <c r="W10" s="619"/>
      <c r="X10" s="619"/>
      <c r="Y10" s="620"/>
      <c r="Z10" s="671">
        <v>4.4</v>
      </c>
      <c r="AA10" s="671"/>
      <c r="AB10" s="671"/>
      <c r="AC10" s="671"/>
      <c r="AD10" s="672">
        <v>1265851</v>
      </c>
      <c r="AE10" s="672"/>
      <c r="AF10" s="672"/>
      <c r="AG10" s="672"/>
      <c r="AH10" s="672"/>
      <c r="AI10" s="672"/>
      <c r="AJ10" s="672"/>
      <c r="AK10" s="672"/>
      <c r="AL10" s="641">
        <v>8.2</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220874</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59482</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48256</v>
      </c>
      <c r="DR10" s="619"/>
      <c r="DS10" s="619"/>
      <c r="DT10" s="619"/>
      <c r="DU10" s="619"/>
      <c r="DV10" s="619"/>
      <c r="DW10" s="619"/>
      <c r="DX10" s="619"/>
      <c r="DY10" s="619"/>
      <c r="DZ10" s="619"/>
      <c r="EA10" s="619"/>
      <c r="EB10" s="619"/>
      <c r="EC10" s="654"/>
    </row>
    <row r="11" spans="2:133" ht="11.25" customHeight="1">
      <c r="B11" s="615" t="s">
        <v>225</v>
      </c>
      <c r="C11" s="616"/>
      <c r="D11" s="616"/>
      <c r="E11" s="616"/>
      <c r="F11" s="616"/>
      <c r="G11" s="616"/>
      <c r="H11" s="616"/>
      <c r="I11" s="616"/>
      <c r="J11" s="616"/>
      <c r="K11" s="616"/>
      <c r="L11" s="616"/>
      <c r="M11" s="616"/>
      <c r="N11" s="616"/>
      <c r="O11" s="616"/>
      <c r="P11" s="616"/>
      <c r="Q11" s="617"/>
      <c r="R11" s="618">
        <v>14362</v>
      </c>
      <c r="S11" s="619"/>
      <c r="T11" s="619"/>
      <c r="U11" s="619"/>
      <c r="V11" s="619"/>
      <c r="W11" s="619"/>
      <c r="X11" s="619"/>
      <c r="Y11" s="620"/>
      <c r="Z11" s="671">
        <v>0.1</v>
      </c>
      <c r="AA11" s="671"/>
      <c r="AB11" s="671"/>
      <c r="AC11" s="671"/>
      <c r="AD11" s="672">
        <v>14362</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1045821</v>
      </c>
      <c r="BH11" s="619"/>
      <c r="BI11" s="619"/>
      <c r="BJ11" s="619"/>
      <c r="BK11" s="619"/>
      <c r="BL11" s="619"/>
      <c r="BM11" s="619"/>
      <c r="BN11" s="620"/>
      <c r="BO11" s="671">
        <v>8.4</v>
      </c>
      <c r="BP11" s="671"/>
      <c r="BQ11" s="671"/>
      <c r="BR11" s="671"/>
      <c r="BS11" s="624">
        <v>193181</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513927</v>
      </c>
      <c r="CS11" s="619"/>
      <c r="CT11" s="619"/>
      <c r="CU11" s="619"/>
      <c r="CV11" s="619"/>
      <c r="CW11" s="619"/>
      <c r="CX11" s="619"/>
      <c r="CY11" s="620"/>
      <c r="CZ11" s="671">
        <v>1.9</v>
      </c>
      <c r="DA11" s="671"/>
      <c r="DB11" s="671"/>
      <c r="DC11" s="671"/>
      <c r="DD11" s="624">
        <v>30677</v>
      </c>
      <c r="DE11" s="619"/>
      <c r="DF11" s="619"/>
      <c r="DG11" s="619"/>
      <c r="DH11" s="619"/>
      <c r="DI11" s="619"/>
      <c r="DJ11" s="619"/>
      <c r="DK11" s="619"/>
      <c r="DL11" s="619"/>
      <c r="DM11" s="619"/>
      <c r="DN11" s="619"/>
      <c r="DO11" s="619"/>
      <c r="DP11" s="620"/>
      <c r="DQ11" s="624">
        <v>409285</v>
      </c>
      <c r="DR11" s="619"/>
      <c r="DS11" s="619"/>
      <c r="DT11" s="619"/>
      <c r="DU11" s="619"/>
      <c r="DV11" s="619"/>
      <c r="DW11" s="619"/>
      <c r="DX11" s="619"/>
      <c r="DY11" s="619"/>
      <c r="DZ11" s="619"/>
      <c r="EA11" s="619"/>
      <c r="EB11" s="619"/>
      <c r="EC11" s="654"/>
    </row>
    <row r="12" spans="2:13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5249797</v>
      </c>
      <c r="BH12" s="619"/>
      <c r="BI12" s="619"/>
      <c r="BJ12" s="619"/>
      <c r="BK12" s="619"/>
      <c r="BL12" s="619"/>
      <c r="BM12" s="619"/>
      <c r="BN12" s="620"/>
      <c r="BO12" s="671">
        <v>42.2</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245816</v>
      </c>
      <c r="CS12" s="619"/>
      <c r="CT12" s="619"/>
      <c r="CU12" s="619"/>
      <c r="CV12" s="619"/>
      <c r="CW12" s="619"/>
      <c r="CX12" s="619"/>
      <c r="CY12" s="620"/>
      <c r="CZ12" s="671">
        <v>0.9</v>
      </c>
      <c r="DA12" s="671"/>
      <c r="DB12" s="671"/>
      <c r="DC12" s="671"/>
      <c r="DD12" s="624">
        <v>35418</v>
      </c>
      <c r="DE12" s="619"/>
      <c r="DF12" s="619"/>
      <c r="DG12" s="619"/>
      <c r="DH12" s="619"/>
      <c r="DI12" s="619"/>
      <c r="DJ12" s="619"/>
      <c r="DK12" s="619"/>
      <c r="DL12" s="619"/>
      <c r="DM12" s="619"/>
      <c r="DN12" s="619"/>
      <c r="DO12" s="619"/>
      <c r="DP12" s="620"/>
      <c r="DQ12" s="624">
        <v>199373</v>
      </c>
      <c r="DR12" s="619"/>
      <c r="DS12" s="619"/>
      <c r="DT12" s="619"/>
      <c r="DU12" s="619"/>
      <c r="DV12" s="619"/>
      <c r="DW12" s="619"/>
      <c r="DX12" s="619"/>
      <c r="DY12" s="619"/>
      <c r="DZ12" s="619"/>
      <c r="EA12" s="619"/>
      <c r="EB12" s="619"/>
      <c r="EC12" s="654"/>
    </row>
    <row r="13" spans="2:133" ht="11.25" customHeight="1">
      <c r="B13" s="615" t="s">
        <v>231</v>
      </c>
      <c r="C13" s="616"/>
      <c r="D13" s="616"/>
      <c r="E13" s="616"/>
      <c r="F13" s="616"/>
      <c r="G13" s="616"/>
      <c r="H13" s="616"/>
      <c r="I13" s="616"/>
      <c r="J13" s="616"/>
      <c r="K13" s="616"/>
      <c r="L13" s="616"/>
      <c r="M13" s="616"/>
      <c r="N13" s="616"/>
      <c r="O13" s="616"/>
      <c r="P13" s="616"/>
      <c r="Q13" s="617"/>
      <c r="R13" s="618">
        <v>52567</v>
      </c>
      <c r="S13" s="619"/>
      <c r="T13" s="619"/>
      <c r="U13" s="619"/>
      <c r="V13" s="619"/>
      <c r="W13" s="619"/>
      <c r="X13" s="619"/>
      <c r="Y13" s="620"/>
      <c r="Z13" s="671">
        <v>0.2</v>
      </c>
      <c r="AA13" s="671"/>
      <c r="AB13" s="671"/>
      <c r="AC13" s="671"/>
      <c r="AD13" s="672">
        <v>52567</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5244702</v>
      </c>
      <c r="BH13" s="619"/>
      <c r="BI13" s="619"/>
      <c r="BJ13" s="619"/>
      <c r="BK13" s="619"/>
      <c r="BL13" s="619"/>
      <c r="BM13" s="619"/>
      <c r="BN13" s="620"/>
      <c r="BO13" s="671">
        <v>42.1</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2642209</v>
      </c>
      <c r="CS13" s="619"/>
      <c r="CT13" s="619"/>
      <c r="CU13" s="619"/>
      <c r="CV13" s="619"/>
      <c r="CW13" s="619"/>
      <c r="CX13" s="619"/>
      <c r="CY13" s="620"/>
      <c r="CZ13" s="671">
        <v>9.6</v>
      </c>
      <c r="DA13" s="671"/>
      <c r="DB13" s="671"/>
      <c r="DC13" s="671"/>
      <c r="DD13" s="624">
        <v>1364883</v>
      </c>
      <c r="DE13" s="619"/>
      <c r="DF13" s="619"/>
      <c r="DG13" s="619"/>
      <c r="DH13" s="619"/>
      <c r="DI13" s="619"/>
      <c r="DJ13" s="619"/>
      <c r="DK13" s="619"/>
      <c r="DL13" s="619"/>
      <c r="DM13" s="619"/>
      <c r="DN13" s="619"/>
      <c r="DO13" s="619"/>
      <c r="DP13" s="620"/>
      <c r="DQ13" s="624">
        <v>1647136</v>
      </c>
      <c r="DR13" s="619"/>
      <c r="DS13" s="619"/>
      <c r="DT13" s="619"/>
      <c r="DU13" s="619"/>
      <c r="DV13" s="619"/>
      <c r="DW13" s="619"/>
      <c r="DX13" s="619"/>
      <c r="DY13" s="619"/>
      <c r="DZ13" s="619"/>
      <c r="EA13" s="619"/>
      <c r="EB13" s="619"/>
      <c r="EC13" s="654"/>
    </row>
    <row r="14" spans="2:13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152850</v>
      </c>
      <c r="BH14" s="619"/>
      <c r="BI14" s="619"/>
      <c r="BJ14" s="619"/>
      <c r="BK14" s="619"/>
      <c r="BL14" s="619"/>
      <c r="BM14" s="619"/>
      <c r="BN14" s="620"/>
      <c r="BO14" s="671">
        <v>1.2</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819091</v>
      </c>
      <c r="CS14" s="619"/>
      <c r="CT14" s="619"/>
      <c r="CU14" s="619"/>
      <c r="CV14" s="619"/>
      <c r="CW14" s="619"/>
      <c r="CX14" s="619"/>
      <c r="CY14" s="620"/>
      <c r="CZ14" s="671">
        <v>3</v>
      </c>
      <c r="DA14" s="671"/>
      <c r="DB14" s="671"/>
      <c r="DC14" s="671"/>
      <c r="DD14" s="624">
        <v>6115</v>
      </c>
      <c r="DE14" s="619"/>
      <c r="DF14" s="619"/>
      <c r="DG14" s="619"/>
      <c r="DH14" s="619"/>
      <c r="DI14" s="619"/>
      <c r="DJ14" s="619"/>
      <c r="DK14" s="619"/>
      <c r="DL14" s="619"/>
      <c r="DM14" s="619"/>
      <c r="DN14" s="619"/>
      <c r="DO14" s="619"/>
      <c r="DP14" s="620"/>
      <c r="DQ14" s="624">
        <v>813138</v>
      </c>
      <c r="DR14" s="619"/>
      <c r="DS14" s="619"/>
      <c r="DT14" s="619"/>
      <c r="DU14" s="619"/>
      <c r="DV14" s="619"/>
      <c r="DW14" s="619"/>
      <c r="DX14" s="619"/>
      <c r="DY14" s="619"/>
      <c r="DZ14" s="619"/>
      <c r="EA14" s="619"/>
      <c r="EB14" s="619"/>
      <c r="EC14" s="654"/>
    </row>
    <row r="15" spans="2:133" ht="11.25" customHeight="1">
      <c r="B15" s="615" t="s">
        <v>237</v>
      </c>
      <c r="C15" s="616"/>
      <c r="D15" s="616"/>
      <c r="E15" s="616"/>
      <c r="F15" s="616"/>
      <c r="G15" s="616"/>
      <c r="H15" s="616"/>
      <c r="I15" s="616"/>
      <c r="J15" s="616"/>
      <c r="K15" s="616"/>
      <c r="L15" s="616"/>
      <c r="M15" s="616"/>
      <c r="N15" s="616"/>
      <c r="O15" s="616"/>
      <c r="P15" s="616"/>
      <c r="Q15" s="617"/>
      <c r="R15" s="618">
        <v>77772</v>
      </c>
      <c r="S15" s="619"/>
      <c r="T15" s="619"/>
      <c r="U15" s="619"/>
      <c r="V15" s="619"/>
      <c r="W15" s="619"/>
      <c r="X15" s="619"/>
      <c r="Y15" s="620"/>
      <c r="Z15" s="671">
        <v>0.3</v>
      </c>
      <c r="AA15" s="671"/>
      <c r="AB15" s="671"/>
      <c r="AC15" s="671"/>
      <c r="AD15" s="672">
        <v>77772</v>
      </c>
      <c r="AE15" s="672"/>
      <c r="AF15" s="672"/>
      <c r="AG15" s="672"/>
      <c r="AH15" s="672"/>
      <c r="AI15" s="672"/>
      <c r="AJ15" s="672"/>
      <c r="AK15" s="672"/>
      <c r="AL15" s="641">
        <v>0.5</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587353</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5161350</v>
      </c>
      <c r="CS15" s="619"/>
      <c r="CT15" s="619"/>
      <c r="CU15" s="619"/>
      <c r="CV15" s="619"/>
      <c r="CW15" s="619"/>
      <c r="CX15" s="619"/>
      <c r="CY15" s="620"/>
      <c r="CZ15" s="671">
        <v>18.8</v>
      </c>
      <c r="DA15" s="671"/>
      <c r="DB15" s="671"/>
      <c r="DC15" s="671"/>
      <c r="DD15" s="624">
        <v>2686477</v>
      </c>
      <c r="DE15" s="619"/>
      <c r="DF15" s="619"/>
      <c r="DG15" s="619"/>
      <c r="DH15" s="619"/>
      <c r="DI15" s="619"/>
      <c r="DJ15" s="619"/>
      <c r="DK15" s="619"/>
      <c r="DL15" s="619"/>
      <c r="DM15" s="619"/>
      <c r="DN15" s="619"/>
      <c r="DO15" s="619"/>
      <c r="DP15" s="620"/>
      <c r="DQ15" s="624">
        <v>2435453</v>
      </c>
      <c r="DR15" s="619"/>
      <c r="DS15" s="619"/>
      <c r="DT15" s="619"/>
      <c r="DU15" s="619"/>
      <c r="DV15" s="619"/>
      <c r="DW15" s="619"/>
      <c r="DX15" s="619"/>
      <c r="DY15" s="619"/>
      <c r="DZ15" s="619"/>
      <c r="EA15" s="619"/>
      <c r="EB15" s="619"/>
      <c r="EC15" s="654"/>
    </row>
    <row r="16" spans="2:133" ht="11.25" customHeight="1">
      <c r="B16" s="615" t="s">
        <v>240</v>
      </c>
      <c r="C16" s="616"/>
      <c r="D16" s="616"/>
      <c r="E16" s="616"/>
      <c r="F16" s="616"/>
      <c r="G16" s="616"/>
      <c r="H16" s="616"/>
      <c r="I16" s="616"/>
      <c r="J16" s="616"/>
      <c r="K16" s="616"/>
      <c r="L16" s="616"/>
      <c r="M16" s="616"/>
      <c r="N16" s="616"/>
      <c r="O16" s="616"/>
      <c r="P16" s="616"/>
      <c r="Q16" s="617"/>
      <c r="R16" s="618">
        <v>2284209</v>
      </c>
      <c r="S16" s="619"/>
      <c r="T16" s="619"/>
      <c r="U16" s="619"/>
      <c r="V16" s="619"/>
      <c r="W16" s="619"/>
      <c r="X16" s="619"/>
      <c r="Y16" s="620"/>
      <c r="Z16" s="671">
        <v>8</v>
      </c>
      <c r="AA16" s="671"/>
      <c r="AB16" s="671"/>
      <c r="AC16" s="671"/>
      <c r="AD16" s="672">
        <v>1772013</v>
      </c>
      <c r="AE16" s="672"/>
      <c r="AF16" s="672"/>
      <c r="AG16" s="672"/>
      <c r="AH16" s="672"/>
      <c r="AI16" s="672"/>
      <c r="AJ16" s="672"/>
      <c r="AK16" s="672"/>
      <c r="AL16" s="641">
        <v>11.5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1772013</v>
      </c>
      <c r="S17" s="619"/>
      <c r="T17" s="619"/>
      <c r="U17" s="619"/>
      <c r="V17" s="619"/>
      <c r="W17" s="619"/>
      <c r="X17" s="619"/>
      <c r="Y17" s="620"/>
      <c r="Z17" s="671">
        <v>6.2</v>
      </c>
      <c r="AA17" s="671"/>
      <c r="AB17" s="671"/>
      <c r="AC17" s="671"/>
      <c r="AD17" s="672">
        <v>1772013</v>
      </c>
      <c r="AE17" s="672"/>
      <c r="AF17" s="672"/>
      <c r="AG17" s="672"/>
      <c r="AH17" s="672"/>
      <c r="AI17" s="672"/>
      <c r="AJ17" s="672"/>
      <c r="AK17" s="672"/>
      <c r="AL17" s="641">
        <v>11.5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2459157</v>
      </c>
      <c r="CS17" s="619"/>
      <c r="CT17" s="619"/>
      <c r="CU17" s="619"/>
      <c r="CV17" s="619"/>
      <c r="CW17" s="619"/>
      <c r="CX17" s="619"/>
      <c r="CY17" s="620"/>
      <c r="CZ17" s="671">
        <v>9</v>
      </c>
      <c r="DA17" s="671"/>
      <c r="DB17" s="671"/>
      <c r="DC17" s="671"/>
      <c r="DD17" s="624" t="s">
        <v>108</v>
      </c>
      <c r="DE17" s="619"/>
      <c r="DF17" s="619"/>
      <c r="DG17" s="619"/>
      <c r="DH17" s="619"/>
      <c r="DI17" s="619"/>
      <c r="DJ17" s="619"/>
      <c r="DK17" s="619"/>
      <c r="DL17" s="619"/>
      <c r="DM17" s="619"/>
      <c r="DN17" s="619"/>
      <c r="DO17" s="619"/>
      <c r="DP17" s="620"/>
      <c r="DQ17" s="624">
        <v>2421068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512196</v>
      </c>
      <c r="S18" s="619"/>
      <c r="T18" s="619"/>
      <c r="U18" s="619"/>
      <c r="V18" s="619"/>
      <c r="W18" s="619"/>
      <c r="X18" s="619"/>
      <c r="Y18" s="620"/>
      <c r="Z18" s="671">
        <v>1.8</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580899</v>
      </c>
      <c r="BH19" s="619"/>
      <c r="BI19" s="619"/>
      <c r="BJ19" s="619"/>
      <c r="BK19" s="619"/>
      <c r="BL19" s="619"/>
      <c r="BM19" s="619"/>
      <c r="BN19" s="620"/>
      <c r="BO19" s="671">
        <v>4.7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16491668</v>
      </c>
      <c r="S20" s="619"/>
      <c r="T20" s="619"/>
      <c r="U20" s="619"/>
      <c r="V20" s="619"/>
      <c r="W20" s="619"/>
      <c r="X20" s="619"/>
      <c r="Y20" s="620"/>
      <c r="Z20" s="671">
        <v>57.8</v>
      </c>
      <c r="AA20" s="671"/>
      <c r="AB20" s="671"/>
      <c r="AC20" s="671"/>
      <c r="AD20" s="672">
        <v>15399196</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580899</v>
      </c>
      <c r="BH20" s="619"/>
      <c r="BI20" s="619"/>
      <c r="BJ20" s="619"/>
      <c r="BK20" s="619"/>
      <c r="BL20" s="619"/>
      <c r="BM20" s="619"/>
      <c r="BN20" s="620"/>
      <c r="BO20" s="671">
        <v>4.7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27455107</v>
      </c>
      <c r="CS20" s="619"/>
      <c r="CT20" s="619"/>
      <c r="CU20" s="619"/>
      <c r="CV20" s="619"/>
      <c r="CW20" s="619"/>
      <c r="CX20" s="619"/>
      <c r="CY20" s="620"/>
      <c r="CZ20" s="671">
        <v>100</v>
      </c>
      <c r="DA20" s="671"/>
      <c r="DB20" s="671"/>
      <c r="DC20" s="671"/>
      <c r="DD20" s="624">
        <v>4417467</v>
      </c>
      <c r="DE20" s="619"/>
      <c r="DF20" s="619"/>
      <c r="DG20" s="619"/>
      <c r="DH20" s="619"/>
      <c r="DI20" s="619"/>
      <c r="DJ20" s="619"/>
      <c r="DK20" s="619"/>
      <c r="DL20" s="619"/>
      <c r="DM20" s="619"/>
      <c r="DN20" s="619"/>
      <c r="DO20" s="619"/>
      <c r="DP20" s="620"/>
      <c r="DQ20" s="624">
        <v>18018006</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12797</v>
      </c>
      <c r="S21" s="619"/>
      <c r="T21" s="619"/>
      <c r="U21" s="619"/>
      <c r="V21" s="619"/>
      <c r="W21" s="619"/>
      <c r="X21" s="619"/>
      <c r="Y21" s="620"/>
      <c r="Z21" s="671">
        <v>0</v>
      </c>
      <c r="AA21" s="671"/>
      <c r="AB21" s="671"/>
      <c r="AC21" s="671"/>
      <c r="AD21" s="672">
        <v>12797</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623</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253384</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508821</v>
      </c>
      <c r="S23" s="619"/>
      <c r="T23" s="619"/>
      <c r="U23" s="619"/>
      <c r="V23" s="619"/>
      <c r="W23" s="619"/>
      <c r="X23" s="619"/>
      <c r="Y23" s="620"/>
      <c r="Z23" s="671">
        <v>1.8</v>
      </c>
      <c r="AA23" s="671"/>
      <c r="AB23" s="671"/>
      <c r="AC23" s="671"/>
      <c r="AD23" s="672">
        <v>23552</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580276</v>
      </c>
      <c r="BH23" s="619"/>
      <c r="BI23" s="619"/>
      <c r="BJ23" s="619"/>
      <c r="BK23" s="619"/>
      <c r="BL23" s="619"/>
      <c r="BM23" s="619"/>
      <c r="BN23" s="620"/>
      <c r="BO23" s="671">
        <v>4.7</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268058</v>
      </c>
      <c r="S24" s="619"/>
      <c r="T24" s="619"/>
      <c r="U24" s="619"/>
      <c r="V24" s="619"/>
      <c r="W24" s="619"/>
      <c r="X24" s="619"/>
      <c r="Y24" s="620"/>
      <c r="Z24" s="671">
        <v>0.9</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12845795</v>
      </c>
      <c r="CS24" s="669"/>
      <c r="CT24" s="669"/>
      <c r="CU24" s="669"/>
      <c r="CV24" s="669"/>
      <c r="CW24" s="669"/>
      <c r="CX24" s="669"/>
      <c r="CY24" s="716"/>
      <c r="CZ24" s="720">
        <v>46.8</v>
      </c>
      <c r="DA24" s="721"/>
      <c r="DB24" s="721"/>
      <c r="DC24" s="722"/>
      <c r="DD24" s="715">
        <v>8296146</v>
      </c>
      <c r="DE24" s="669"/>
      <c r="DF24" s="669"/>
      <c r="DG24" s="669"/>
      <c r="DH24" s="669"/>
      <c r="DI24" s="669"/>
      <c r="DJ24" s="669"/>
      <c r="DK24" s="716"/>
      <c r="DL24" s="715">
        <v>8147253</v>
      </c>
      <c r="DM24" s="669"/>
      <c r="DN24" s="669"/>
      <c r="DO24" s="669"/>
      <c r="DP24" s="669"/>
      <c r="DQ24" s="669"/>
      <c r="DR24" s="669"/>
      <c r="DS24" s="669"/>
      <c r="DT24" s="669"/>
      <c r="DU24" s="669"/>
      <c r="DV24" s="716"/>
      <c r="DW24" s="717">
        <v>48.6</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4055463</v>
      </c>
      <c r="S25" s="619"/>
      <c r="T25" s="619"/>
      <c r="U25" s="619"/>
      <c r="V25" s="619"/>
      <c r="W25" s="619"/>
      <c r="X25" s="619"/>
      <c r="Y25" s="620"/>
      <c r="Z25" s="671">
        <v>14.2</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4250466</v>
      </c>
      <c r="CS25" s="637"/>
      <c r="CT25" s="637"/>
      <c r="CU25" s="637"/>
      <c r="CV25" s="637"/>
      <c r="CW25" s="637"/>
      <c r="CX25" s="637"/>
      <c r="CY25" s="638"/>
      <c r="CZ25" s="621">
        <v>15.5</v>
      </c>
      <c r="DA25" s="639"/>
      <c r="DB25" s="639"/>
      <c r="DC25" s="640"/>
      <c r="DD25" s="624">
        <v>3765476</v>
      </c>
      <c r="DE25" s="637"/>
      <c r="DF25" s="637"/>
      <c r="DG25" s="637"/>
      <c r="DH25" s="637"/>
      <c r="DI25" s="637"/>
      <c r="DJ25" s="637"/>
      <c r="DK25" s="638"/>
      <c r="DL25" s="624">
        <v>3633758</v>
      </c>
      <c r="DM25" s="637"/>
      <c r="DN25" s="637"/>
      <c r="DO25" s="637"/>
      <c r="DP25" s="637"/>
      <c r="DQ25" s="637"/>
      <c r="DR25" s="637"/>
      <c r="DS25" s="637"/>
      <c r="DT25" s="637"/>
      <c r="DU25" s="637"/>
      <c r="DV25" s="638"/>
      <c r="DW25" s="641">
        <v>21.7</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2555040</v>
      </c>
      <c r="CS26" s="619"/>
      <c r="CT26" s="619"/>
      <c r="CU26" s="619"/>
      <c r="CV26" s="619"/>
      <c r="CW26" s="619"/>
      <c r="CX26" s="619"/>
      <c r="CY26" s="620"/>
      <c r="CZ26" s="621">
        <v>9.3</v>
      </c>
      <c r="DA26" s="639"/>
      <c r="DB26" s="639"/>
      <c r="DC26" s="640"/>
      <c r="DD26" s="624">
        <v>2144378</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1564208</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12447071</v>
      </c>
      <c r="BH27" s="619"/>
      <c r="BI27" s="619"/>
      <c r="BJ27" s="619"/>
      <c r="BK27" s="619"/>
      <c r="BL27" s="619"/>
      <c r="BM27" s="619"/>
      <c r="BN27" s="620"/>
      <c r="BO27" s="671">
        <v>100</v>
      </c>
      <c r="BP27" s="671"/>
      <c r="BQ27" s="671"/>
      <c r="BR27" s="671"/>
      <c r="BS27" s="624">
        <v>193181</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6136172</v>
      </c>
      <c r="CS27" s="637"/>
      <c r="CT27" s="637"/>
      <c r="CU27" s="637"/>
      <c r="CV27" s="637"/>
      <c r="CW27" s="637"/>
      <c r="CX27" s="637"/>
      <c r="CY27" s="638"/>
      <c r="CZ27" s="621">
        <v>22.3</v>
      </c>
      <c r="DA27" s="639"/>
      <c r="DB27" s="639"/>
      <c r="DC27" s="640"/>
      <c r="DD27" s="624">
        <v>2109602</v>
      </c>
      <c r="DE27" s="637"/>
      <c r="DF27" s="637"/>
      <c r="DG27" s="637"/>
      <c r="DH27" s="637"/>
      <c r="DI27" s="637"/>
      <c r="DJ27" s="637"/>
      <c r="DK27" s="638"/>
      <c r="DL27" s="624">
        <v>2092427</v>
      </c>
      <c r="DM27" s="637"/>
      <c r="DN27" s="637"/>
      <c r="DO27" s="637"/>
      <c r="DP27" s="637"/>
      <c r="DQ27" s="637"/>
      <c r="DR27" s="637"/>
      <c r="DS27" s="637"/>
      <c r="DT27" s="637"/>
      <c r="DU27" s="637"/>
      <c r="DV27" s="638"/>
      <c r="DW27" s="641">
        <v>12.5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44110</v>
      </c>
      <c r="S28" s="619"/>
      <c r="T28" s="619"/>
      <c r="U28" s="619"/>
      <c r="V28" s="619"/>
      <c r="W28" s="619"/>
      <c r="X28" s="619"/>
      <c r="Y28" s="620"/>
      <c r="Z28" s="671">
        <v>0.2</v>
      </c>
      <c r="AA28" s="671"/>
      <c r="AB28" s="671"/>
      <c r="AC28" s="671"/>
      <c r="AD28" s="672">
        <v>15034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2459157</v>
      </c>
      <c r="CS28" s="619"/>
      <c r="CT28" s="619"/>
      <c r="CU28" s="619"/>
      <c r="CV28" s="619"/>
      <c r="CW28" s="619"/>
      <c r="CX28" s="619"/>
      <c r="CY28" s="620"/>
      <c r="CZ28" s="621">
        <v>9</v>
      </c>
      <c r="DA28" s="639"/>
      <c r="DB28" s="639"/>
      <c r="DC28" s="640"/>
      <c r="DD28" s="624">
        <v>2421068</v>
      </c>
      <c r="DE28" s="619"/>
      <c r="DF28" s="619"/>
      <c r="DG28" s="619"/>
      <c r="DH28" s="619"/>
      <c r="DI28" s="619"/>
      <c r="DJ28" s="619"/>
      <c r="DK28" s="620"/>
      <c r="DL28" s="624">
        <v>2421068</v>
      </c>
      <c r="DM28" s="619"/>
      <c r="DN28" s="619"/>
      <c r="DO28" s="619"/>
      <c r="DP28" s="619"/>
      <c r="DQ28" s="619"/>
      <c r="DR28" s="619"/>
      <c r="DS28" s="619"/>
      <c r="DT28" s="619"/>
      <c r="DU28" s="619"/>
      <c r="DV28" s="620"/>
      <c r="DW28" s="641">
        <v>14.4</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9010</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2459133</v>
      </c>
      <c r="CS29" s="637"/>
      <c r="CT29" s="637"/>
      <c r="CU29" s="637"/>
      <c r="CV29" s="637"/>
      <c r="CW29" s="637"/>
      <c r="CX29" s="637"/>
      <c r="CY29" s="638"/>
      <c r="CZ29" s="621">
        <v>9</v>
      </c>
      <c r="DA29" s="639"/>
      <c r="DB29" s="639"/>
      <c r="DC29" s="640"/>
      <c r="DD29" s="624">
        <v>2421044</v>
      </c>
      <c r="DE29" s="637"/>
      <c r="DF29" s="637"/>
      <c r="DG29" s="637"/>
      <c r="DH29" s="637"/>
      <c r="DI29" s="637"/>
      <c r="DJ29" s="637"/>
      <c r="DK29" s="638"/>
      <c r="DL29" s="624">
        <v>2421044</v>
      </c>
      <c r="DM29" s="637"/>
      <c r="DN29" s="637"/>
      <c r="DO29" s="637"/>
      <c r="DP29" s="637"/>
      <c r="DQ29" s="637"/>
      <c r="DR29" s="637"/>
      <c r="DS29" s="637"/>
      <c r="DT29" s="637"/>
      <c r="DU29" s="637"/>
      <c r="DV29" s="638"/>
      <c r="DW29" s="641">
        <v>14.4</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291599</v>
      </c>
      <c r="S30" s="619"/>
      <c r="T30" s="619"/>
      <c r="U30" s="619"/>
      <c r="V30" s="619"/>
      <c r="W30" s="619"/>
      <c r="X30" s="619"/>
      <c r="Y30" s="620"/>
      <c r="Z30" s="671">
        <v>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v>
      </c>
      <c r="BH30" s="685"/>
      <c r="BI30" s="685"/>
      <c r="BJ30" s="685"/>
      <c r="BK30" s="685"/>
      <c r="BL30" s="685"/>
      <c r="BM30" s="686">
        <v>95.1</v>
      </c>
      <c r="BN30" s="685"/>
      <c r="BO30" s="685"/>
      <c r="BP30" s="685"/>
      <c r="BQ30" s="687"/>
      <c r="BR30" s="684">
        <v>98.9</v>
      </c>
      <c r="BS30" s="685"/>
      <c r="BT30" s="685"/>
      <c r="BU30" s="685"/>
      <c r="BV30" s="685"/>
      <c r="BW30" s="685"/>
      <c r="BX30" s="686">
        <v>94.6</v>
      </c>
      <c r="BY30" s="685"/>
      <c r="BZ30" s="685"/>
      <c r="CA30" s="685"/>
      <c r="CB30" s="687"/>
      <c r="CD30" s="690"/>
      <c r="CE30" s="691"/>
      <c r="CF30" s="655" t="s">
        <v>289</v>
      </c>
      <c r="CG30" s="652"/>
      <c r="CH30" s="652"/>
      <c r="CI30" s="652"/>
      <c r="CJ30" s="652"/>
      <c r="CK30" s="652"/>
      <c r="CL30" s="652"/>
      <c r="CM30" s="652"/>
      <c r="CN30" s="652"/>
      <c r="CO30" s="652"/>
      <c r="CP30" s="652"/>
      <c r="CQ30" s="653"/>
      <c r="CR30" s="618">
        <v>2194406</v>
      </c>
      <c r="CS30" s="619"/>
      <c r="CT30" s="619"/>
      <c r="CU30" s="619"/>
      <c r="CV30" s="619"/>
      <c r="CW30" s="619"/>
      <c r="CX30" s="619"/>
      <c r="CY30" s="620"/>
      <c r="CZ30" s="621">
        <v>8</v>
      </c>
      <c r="DA30" s="639"/>
      <c r="DB30" s="639"/>
      <c r="DC30" s="640"/>
      <c r="DD30" s="624">
        <v>2163074</v>
      </c>
      <c r="DE30" s="619"/>
      <c r="DF30" s="619"/>
      <c r="DG30" s="619"/>
      <c r="DH30" s="619"/>
      <c r="DI30" s="619"/>
      <c r="DJ30" s="619"/>
      <c r="DK30" s="620"/>
      <c r="DL30" s="624">
        <v>2163074</v>
      </c>
      <c r="DM30" s="619"/>
      <c r="DN30" s="619"/>
      <c r="DO30" s="619"/>
      <c r="DP30" s="619"/>
      <c r="DQ30" s="619"/>
      <c r="DR30" s="619"/>
      <c r="DS30" s="619"/>
      <c r="DT30" s="619"/>
      <c r="DU30" s="619"/>
      <c r="DV30" s="620"/>
      <c r="DW30" s="641">
        <v>12.9</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961511</v>
      </c>
      <c r="S31" s="619"/>
      <c r="T31" s="619"/>
      <c r="U31" s="619"/>
      <c r="V31" s="619"/>
      <c r="W31" s="619"/>
      <c r="X31" s="619"/>
      <c r="Y31" s="620"/>
      <c r="Z31" s="671">
        <v>3.4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96.5</v>
      </c>
      <c r="BN31" s="683"/>
      <c r="BO31" s="683"/>
      <c r="BP31" s="683"/>
      <c r="BQ31" s="647"/>
      <c r="BR31" s="682">
        <v>98.9</v>
      </c>
      <c r="BS31" s="637"/>
      <c r="BT31" s="637"/>
      <c r="BU31" s="637"/>
      <c r="BV31" s="637"/>
      <c r="BW31" s="637"/>
      <c r="BX31" s="673">
        <v>96</v>
      </c>
      <c r="BY31" s="683"/>
      <c r="BZ31" s="683"/>
      <c r="CA31" s="683"/>
      <c r="CB31" s="647"/>
      <c r="CD31" s="690"/>
      <c r="CE31" s="691"/>
      <c r="CF31" s="655" t="s">
        <v>293</v>
      </c>
      <c r="CG31" s="652"/>
      <c r="CH31" s="652"/>
      <c r="CI31" s="652"/>
      <c r="CJ31" s="652"/>
      <c r="CK31" s="652"/>
      <c r="CL31" s="652"/>
      <c r="CM31" s="652"/>
      <c r="CN31" s="652"/>
      <c r="CO31" s="652"/>
      <c r="CP31" s="652"/>
      <c r="CQ31" s="653"/>
      <c r="CR31" s="618">
        <v>264727</v>
      </c>
      <c r="CS31" s="637"/>
      <c r="CT31" s="637"/>
      <c r="CU31" s="637"/>
      <c r="CV31" s="637"/>
      <c r="CW31" s="637"/>
      <c r="CX31" s="637"/>
      <c r="CY31" s="638"/>
      <c r="CZ31" s="621">
        <v>1</v>
      </c>
      <c r="DA31" s="639"/>
      <c r="DB31" s="639"/>
      <c r="DC31" s="640"/>
      <c r="DD31" s="624">
        <v>257970</v>
      </c>
      <c r="DE31" s="637"/>
      <c r="DF31" s="637"/>
      <c r="DG31" s="637"/>
      <c r="DH31" s="637"/>
      <c r="DI31" s="637"/>
      <c r="DJ31" s="637"/>
      <c r="DK31" s="638"/>
      <c r="DL31" s="624">
        <v>257970</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590039</v>
      </c>
      <c r="S32" s="619"/>
      <c r="T32" s="619"/>
      <c r="U32" s="619"/>
      <c r="V32" s="619"/>
      <c r="W32" s="619"/>
      <c r="X32" s="619"/>
      <c r="Y32" s="620"/>
      <c r="Z32" s="671">
        <v>2.1</v>
      </c>
      <c r="AA32" s="671"/>
      <c r="AB32" s="671"/>
      <c r="AC32" s="671"/>
      <c r="AD32" s="672">
        <v>11493</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98.8</v>
      </c>
      <c r="BH32" s="603"/>
      <c r="BI32" s="603"/>
      <c r="BJ32" s="603"/>
      <c r="BK32" s="603"/>
      <c r="BL32" s="603"/>
      <c r="BM32" s="666">
        <v>93.4</v>
      </c>
      <c r="BN32" s="603"/>
      <c r="BO32" s="603"/>
      <c r="BP32" s="603"/>
      <c r="BQ32" s="660"/>
      <c r="BR32" s="681">
        <v>98.7</v>
      </c>
      <c r="BS32" s="603"/>
      <c r="BT32" s="603"/>
      <c r="BU32" s="603"/>
      <c r="BV32" s="603"/>
      <c r="BW32" s="603"/>
      <c r="BX32" s="666">
        <v>92.9</v>
      </c>
      <c r="BY32" s="603"/>
      <c r="BZ32" s="603"/>
      <c r="CA32" s="603"/>
      <c r="CB32" s="660"/>
      <c r="CD32" s="692"/>
      <c r="CE32" s="693"/>
      <c r="CF32" s="655" t="s">
        <v>296</v>
      </c>
      <c r="CG32" s="652"/>
      <c r="CH32" s="652"/>
      <c r="CI32" s="652"/>
      <c r="CJ32" s="652"/>
      <c r="CK32" s="652"/>
      <c r="CL32" s="652"/>
      <c r="CM32" s="652"/>
      <c r="CN32" s="652"/>
      <c r="CO32" s="652"/>
      <c r="CP32" s="652"/>
      <c r="CQ32" s="653"/>
      <c r="CR32" s="618">
        <v>24</v>
      </c>
      <c r="CS32" s="619"/>
      <c r="CT32" s="619"/>
      <c r="CU32" s="619"/>
      <c r="CV32" s="619"/>
      <c r="CW32" s="619"/>
      <c r="CX32" s="619"/>
      <c r="CY32" s="620"/>
      <c r="CZ32" s="621">
        <v>0</v>
      </c>
      <c r="DA32" s="639"/>
      <c r="DB32" s="639"/>
      <c r="DC32" s="640"/>
      <c r="DD32" s="624">
        <v>24</v>
      </c>
      <c r="DE32" s="619"/>
      <c r="DF32" s="619"/>
      <c r="DG32" s="619"/>
      <c r="DH32" s="619"/>
      <c r="DI32" s="619"/>
      <c r="DJ32" s="619"/>
      <c r="DK32" s="620"/>
      <c r="DL32" s="624">
        <v>24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3482900</v>
      </c>
      <c r="S33" s="619"/>
      <c r="T33" s="619"/>
      <c r="U33" s="619"/>
      <c r="V33" s="619"/>
      <c r="W33" s="619"/>
      <c r="X33" s="619"/>
      <c r="Y33" s="620"/>
      <c r="Z33" s="671">
        <v>12.2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10191845</v>
      </c>
      <c r="CS33" s="637"/>
      <c r="CT33" s="637"/>
      <c r="CU33" s="637"/>
      <c r="CV33" s="637"/>
      <c r="CW33" s="637"/>
      <c r="CX33" s="637"/>
      <c r="CY33" s="638"/>
      <c r="CZ33" s="621">
        <v>37.1</v>
      </c>
      <c r="DA33" s="639"/>
      <c r="DB33" s="639"/>
      <c r="DC33" s="640"/>
      <c r="DD33" s="624">
        <v>8947054</v>
      </c>
      <c r="DE33" s="637"/>
      <c r="DF33" s="637"/>
      <c r="DG33" s="637"/>
      <c r="DH33" s="637"/>
      <c r="DI33" s="637"/>
      <c r="DJ33" s="637"/>
      <c r="DK33" s="638"/>
      <c r="DL33" s="624">
        <v>6887559</v>
      </c>
      <c r="DM33" s="637"/>
      <c r="DN33" s="637"/>
      <c r="DO33" s="637"/>
      <c r="DP33" s="637"/>
      <c r="DQ33" s="637"/>
      <c r="DR33" s="637"/>
      <c r="DS33" s="637"/>
      <c r="DT33" s="637"/>
      <c r="DU33" s="637"/>
      <c r="DV33" s="638"/>
      <c r="DW33" s="641">
        <v>41</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4165954</v>
      </c>
      <c r="CS34" s="619"/>
      <c r="CT34" s="619"/>
      <c r="CU34" s="619"/>
      <c r="CV34" s="619"/>
      <c r="CW34" s="619"/>
      <c r="CX34" s="619"/>
      <c r="CY34" s="620"/>
      <c r="CZ34" s="621">
        <v>15.2</v>
      </c>
      <c r="DA34" s="639"/>
      <c r="DB34" s="639"/>
      <c r="DC34" s="640"/>
      <c r="DD34" s="624">
        <v>3476064</v>
      </c>
      <c r="DE34" s="619"/>
      <c r="DF34" s="619"/>
      <c r="DG34" s="619"/>
      <c r="DH34" s="619"/>
      <c r="DI34" s="619"/>
      <c r="DJ34" s="619"/>
      <c r="DK34" s="620"/>
      <c r="DL34" s="624">
        <v>3033276</v>
      </c>
      <c r="DM34" s="619"/>
      <c r="DN34" s="619"/>
      <c r="DO34" s="619"/>
      <c r="DP34" s="619"/>
      <c r="DQ34" s="619"/>
      <c r="DR34" s="619"/>
      <c r="DS34" s="619"/>
      <c r="DT34" s="619"/>
      <c r="DU34" s="619"/>
      <c r="DV34" s="620"/>
      <c r="DW34" s="641">
        <v>18.1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1317100</v>
      </c>
      <c r="S35" s="619"/>
      <c r="T35" s="619"/>
      <c r="U35" s="619"/>
      <c r="V35" s="619"/>
      <c r="W35" s="619"/>
      <c r="X35" s="619"/>
      <c r="Y35" s="620"/>
      <c r="Z35" s="671">
        <v>4.6</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3227016</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30316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57934</v>
      </c>
      <c r="CS35" s="637"/>
      <c r="CT35" s="637"/>
      <c r="CU35" s="637"/>
      <c r="CV35" s="637"/>
      <c r="CW35" s="637"/>
      <c r="CX35" s="637"/>
      <c r="CY35" s="638"/>
      <c r="CZ35" s="621">
        <v>0.2</v>
      </c>
      <c r="DA35" s="639"/>
      <c r="DB35" s="639"/>
      <c r="DC35" s="640"/>
      <c r="DD35" s="624">
        <v>41679</v>
      </c>
      <c r="DE35" s="637"/>
      <c r="DF35" s="637"/>
      <c r="DG35" s="637"/>
      <c r="DH35" s="637"/>
      <c r="DI35" s="637"/>
      <c r="DJ35" s="637"/>
      <c r="DK35" s="638"/>
      <c r="DL35" s="624">
        <v>41679</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28533568</v>
      </c>
      <c r="S36" s="659"/>
      <c r="T36" s="659"/>
      <c r="U36" s="659"/>
      <c r="V36" s="659"/>
      <c r="W36" s="659"/>
      <c r="X36" s="659"/>
      <c r="Y36" s="662"/>
      <c r="Z36" s="663">
        <v>100</v>
      </c>
      <c r="AA36" s="663"/>
      <c r="AB36" s="663"/>
      <c r="AC36" s="663"/>
      <c r="AD36" s="664">
        <v>15462072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885200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-244962</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2423038</v>
      </c>
      <c r="CS36" s="619"/>
      <c r="CT36" s="619"/>
      <c r="CU36" s="619"/>
      <c r="CV36" s="619"/>
      <c r="CW36" s="619"/>
      <c r="CX36" s="619"/>
      <c r="CY36" s="620"/>
      <c r="CZ36" s="621">
        <v>8.8</v>
      </c>
      <c r="DA36" s="639"/>
      <c r="DB36" s="639"/>
      <c r="DC36" s="640"/>
      <c r="DD36" s="624">
        <v>2223451</v>
      </c>
      <c r="DE36" s="619"/>
      <c r="DF36" s="619"/>
      <c r="DG36" s="619"/>
      <c r="DH36" s="619"/>
      <c r="DI36" s="619"/>
      <c r="DJ36" s="619"/>
      <c r="DK36" s="620"/>
      <c r="DL36" s="624">
        <v>1942969</v>
      </c>
      <c r="DM36" s="619"/>
      <c r="DN36" s="619"/>
      <c r="DO36" s="619"/>
      <c r="DP36" s="619"/>
      <c r="DQ36" s="619"/>
      <c r="DR36" s="619"/>
      <c r="DS36" s="619"/>
      <c r="DT36" s="619"/>
      <c r="DU36" s="619"/>
      <c r="DV36" s="620"/>
      <c r="DW36" s="641">
        <v>11.6</v>
      </c>
      <c r="DX36" s="642"/>
      <c r="DY36" s="642"/>
      <c r="DZ36" s="642"/>
      <c r="EA36" s="642"/>
      <c r="EB36" s="642"/>
      <c r="EC36" s="643"/>
    </row>
    <row r="37" spans="43:133" ht="11.25" customHeight="1">
      <c r="AQ37" s="644" t="s">
        <v>311</v>
      </c>
      <c r="AR37" s="645"/>
      <c r="AS37" s="645"/>
      <c r="AT37" s="645"/>
      <c r="AU37" s="645"/>
      <c r="AV37" s="645"/>
      <c r="AW37" s="645"/>
      <c r="AX37" s="645"/>
      <c r="AY37" s="646"/>
      <c r="AZ37" s="618">
        <v>539575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9324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1067732</v>
      </c>
      <c r="CS37" s="637"/>
      <c r="CT37" s="637"/>
      <c r="CU37" s="637"/>
      <c r="CV37" s="637"/>
      <c r="CW37" s="637"/>
      <c r="CX37" s="637"/>
      <c r="CY37" s="638"/>
      <c r="CZ37" s="621">
        <v>3.9</v>
      </c>
      <c r="DA37" s="639"/>
      <c r="DB37" s="639"/>
      <c r="DC37" s="640"/>
      <c r="DD37" s="624">
        <v>1067732</v>
      </c>
      <c r="DE37" s="637"/>
      <c r="DF37" s="637"/>
      <c r="DG37" s="637"/>
      <c r="DH37" s="637"/>
      <c r="DI37" s="637"/>
      <c r="DJ37" s="637"/>
      <c r="DK37" s="638"/>
      <c r="DL37" s="624">
        <v>1010856</v>
      </c>
      <c r="DM37" s="637"/>
      <c r="DN37" s="637"/>
      <c r="DO37" s="637"/>
      <c r="DP37" s="637"/>
      <c r="DQ37" s="637"/>
      <c r="DR37" s="637"/>
      <c r="DS37" s="637"/>
      <c r="DT37" s="637"/>
      <c r="DU37" s="637"/>
      <c r="DV37" s="638"/>
      <c r="DW37" s="641">
        <v>6</v>
      </c>
      <c r="DX37" s="642"/>
      <c r="DY37" s="642"/>
      <c r="DZ37" s="642"/>
      <c r="EA37" s="642"/>
      <c r="EB37" s="642"/>
      <c r="EC37" s="643"/>
    </row>
    <row r="38" spans="43:133" ht="11.25" customHeight="1">
      <c r="AQ38" s="644" t="s">
        <v>314</v>
      </c>
      <c r="AR38" s="645"/>
      <c r="AS38" s="645"/>
      <c r="AT38" s="645"/>
      <c r="AU38" s="645"/>
      <c r="AV38" s="645"/>
      <c r="AW38" s="645"/>
      <c r="AX38" s="645"/>
      <c r="AY38" s="646"/>
      <c r="AZ38" s="618">
        <v>15056</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16133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2672385</v>
      </c>
      <c r="CS38" s="619"/>
      <c r="CT38" s="619"/>
      <c r="CU38" s="619"/>
      <c r="CV38" s="619"/>
      <c r="CW38" s="619"/>
      <c r="CX38" s="619"/>
      <c r="CY38" s="620"/>
      <c r="CZ38" s="621">
        <v>9.7</v>
      </c>
      <c r="DA38" s="639"/>
      <c r="DB38" s="639"/>
      <c r="DC38" s="640"/>
      <c r="DD38" s="624">
        <v>2371427</v>
      </c>
      <c r="DE38" s="619"/>
      <c r="DF38" s="619"/>
      <c r="DG38" s="619"/>
      <c r="DH38" s="619"/>
      <c r="DI38" s="619"/>
      <c r="DJ38" s="619"/>
      <c r="DK38" s="620"/>
      <c r="DL38" s="624">
        <v>1862352</v>
      </c>
      <c r="DM38" s="619"/>
      <c r="DN38" s="619"/>
      <c r="DO38" s="619"/>
      <c r="DP38" s="619"/>
      <c r="DQ38" s="619"/>
      <c r="DR38" s="619"/>
      <c r="DS38" s="619"/>
      <c r="DT38" s="619"/>
      <c r="DU38" s="619"/>
      <c r="DV38" s="620"/>
      <c r="DW38" s="641">
        <v>11.1</v>
      </c>
      <c r="DX38" s="642"/>
      <c r="DY38" s="642"/>
      <c r="DZ38" s="642"/>
      <c r="EA38" s="642"/>
      <c r="EB38" s="642"/>
      <c r="EC38" s="643"/>
    </row>
    <row r="39" spans="43: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830201</v>
      </c>
      <c r="CS39" s="637"/>
      <c r="CT39" s="637"/>
      <c r="CU39" s="637"/>
      <c r="CV39" s="637"/>
      <c r="CW39" s="637"/>
      <c r="CX39" s="637"/>
      <c r="CY39" s="638"/>
      <c r="CZ39" s="621">
        <v>3</v>
      </c>
      <c r="DA39" s="639"/>
      <c r="DB39" s="639"/>
      <c r="DC39" s="640"/>
      <c r="DD39" s="624">
        <v>799000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452994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42333</v>
      </c>
      <c r="CS40" s="619"/>
      <c r="CT40" s="619"/>
      <c r="CU40" s="619"/>
      <c r="CV40" s="619"/>
      <c r="CW40" s="619"/>
      <c r="CX40" s="619"/>
      <c r="CY40" s="620"/>
      <c r="CZ40" s="621">
        <v>0.2</v>
      </c>
      <c r="DA40" s="639"/>
      <c r="DB40" s="639"/>
      <c r="DC40" s="640"/>
      <c r="DD40" s="624">
        <v>35433</v>
      </c>
      <c r="DE40" s="619"/>
      <c r="DF40" s="619"/>
      <c r="DG40" s="619"/>
      <c r="DH40" s="619"/>
      <c r="DI40" s="619"/>
      <c r="DJ40" s="619"/>
      <c r="DK40" s="620"/>
      <c r="DL40" s="624">
        <v>7283</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1334191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4417467</v>
      </c>
      <c r="CS42" s="619"/>
      <c r="CT42" s="619"/>
      <c r="CU42" s="619"/>
      <c r="CV42" s="619"/>
      <c r="CW42" s="619"/>
      <c r="CX42" s="619"/>
      <c r="CY42" s="620"/>
      <c r="CZ42" s="621">
        <v>16.1</v>
      </c>
      <c r="DA42" s="622"/>
      <c r="DB42" s="622"/>
      <c r="DC42" s="623"/>
      <c r="DD42" s="624">
        <v>774806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115934</v>
      </c>
      <c r="CS43" s="637"/>
      <c r="CT43" s="637"/>
      <c r="CU43" s="637"/>
      <c r="CV43" s="637"/>
      <c r="CW43" s="637"/>
      <c r="CX43" s="637"/>
      <c r="CY43" s="638"/>
      <c r="CZ43" s="621">
        <v>0.4</v>
      </c>
      <c r="DA43" s="639"/>
      <c r="DB43" s="639"/>
      <c r="DC43" s="640"/>
      <c r="DD43" s="624">
        <v>114334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4417467</v>
      </c>
      <c r="CS44" s="619"/>
      <c r="CT44" s="619"/>
      <c r="CU44" s="619"/>
      <c r="CV44" s="619"/>
      <c r="CW44" s="619"/>
      <c r="CX44" s="619"/>
      <c r="CY44" s="620"/>
      <c r="CZ44" s="621">
        <v>16.1</v>
      </c>
      <c r="DA44" s="622"/>
      <c r="DB44" s="622"/>
      <c r="DC44" s="623"/>
      <c r="DD44" s="624">
        <v>774806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333</v>
      </c>
      <c r="CG45" s="616"/>
      <c r="CH45" s="616"/>
      <c r="CI45" s="616"/>
      <c r="CJ45" s="616"/>
      <c r="CK45" s="616"/>
      <c r="CL45" s="616"/>
      <c r="CM45" s="616"/>
      <c r="CN45" s="616"/>
      <c r="CO45" s="616"/>
      <c r="CP45" s="616"/>
      <c r="CQ45" s="617"/>
      <c r="CR45" s="618">
        <v>2571858</v>
      </c>
      <c r="CS45" s="637"/>
      <c r="CT45" s="637"/>
      <c r="CU45" s="637"/>
      <c r="CV45" s="637"/>
      <c r="CW45" s="637"/>
      <c r="CX45" s="637"/>
      <c r="CY45" s="638"/>
      <c r="CZ45" s="621">
        <v>9.4</v>
      </c>
      <c r="DA45" s="639"/>
      <c r="DB45" s="639"/>
      <c r="DC45" s="640"/>
      <c r="DD45" s="624">
        <v>81113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334</v>
      </c>
      <c r="CG46" s="616"/>
      <c r="CH46" s="616"/>
      <c r="CI46" s="616"/>
      <c r="CJ46" s="616"/>
      <c r="CK46" s="616"/>
      <c r="CL46" s="616"/>
      <c r="CM46" s="616"/>
      <c r="CN46" s="616"/>
      <c r="CO46" s="616"/>
      <c r="CP46" s="616"/>
      <c r="CQ46" s="617"/>
      <c r="CR46" s="618">
        <v>1808472</v>
      </c>
      <c r="CS46" s="619"/>
      <c r="CT46" s="619"/>
      <c r="CU46" s="619"/>
      <c r="CV46" s="619"/>
      <c r="CW46" s="619"/>
      <c r="CX46" s="619"/>
      <c r="CY46" s="620"/>
      <c r="CZ46" s="621">
        <v>6.6</v>
      </c>
      <c r="DA46" s="622"/>
      <c r="DB46" s="622"/>
      <c r="DC46" s="623"/>
      <c r="DD46" s="624">
        <v>683256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27455107</v>
      </c>
      <c r="CS49" s="603"/>
      <c r="CT49" s="603"/>
      <c r="CU49" s="603"/>
      <c r="CV49" s="603"/>
      <c r="CW49" s="603"/>
      <c r="CX49" s="603"/>
      <c r="CY49" s="604"/>
      <c r="CZ49" s="605">
        <v>100</v>
      </c>
      <c r="DA49" s="606"/>
      <c r="DB49" s="606"/>
      <c r="DC49" s="607"/>
      <c r="DD49" s="608">
        <v>18018006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28550</v>
      </c>
      <c r="R7" s="1131"/>
      <c r="S7" s="1131"/>
      <c r="T7" s="1131"/>
      <c r="U7" s="1131"/>
      <c r="V7" s="1131">
        <v>27472</v>
      </c>
      <c r="W7" s="1131"/>
      <c r="X7" s="1131"/>
      <c r="Y7" s="1131"/>
      <c r="Z7" s="1131"/>
      <c r="AA7" s="1131">
        <v>1078</v>
      </c>
      <c r="AB7" s="1131"/>
      <c r="AC7" s="1131"/>
      <c r="AD7" s="1131"/>
      <c r="AE7" s="1132"/>
      <c r="AF7" s="1133">
        <v>606</v>
      </c>
      <c r="AG7" s="1134"/>
      <c r="AH7" s="1134"/>
      <c r="AI7" s="1134"/>
      <c r="AJ7" s="1135"/>
      <c r="AK7" s="1117">
        <v>292</v>
      </c>
      <c r="AL7" s="1118"/>
      <c r="AM7" s="1118"/>
      <c r="AN7" s="1118"/>
      <c r="AO7" s="1118"/>
      <c r="AP7" s="1118">
        <v>24702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0</v>
      </c>
      <c r="CI7" s="1115"/>
      <c r="CJ7" s="1115"/>
      <c r="CK7" s="1115"/>
      <c r="CL7" s="1116"/>
      <c r="CM7" s="1114">
        <v>1481</v>
      </c>
      <c r="CN7" s="1115"/>
      <c r="CO7" s="1115"/>
      <c r="CP7" s="1115"/>
      <c r="CQ7" s="1116"/>
      <c r="CR7" s="1114">
        <v>10</v>
      </c>
      <c r="CS7" s="1115"/>
      <c r="CT7" s="1115"/>
      <c r="CU7" s="1115"/>
      <c r="CV7" s="1116"/>
      <c r="CW7" s="1114" t="s">
        <v>482</v>
      </c>
      <c r="CX7" s="1115"/>
      <c r="CY7" s="1115"/>
      <c r="CZ7" s="1115"/>
      <c r="DA7" s="1116"/>
      <c r="DB7" s="1114" t="s">
        <v>482</v>
      </c>
      <c r="DC7" s="1115"/>
      <c r="DD7" s="1115"/>
      <c r="DE7" s="1115"/>
      <c r="DF7" s="1116"/>
      <c r="DG7" s="1114">
        <v>1920</v>
      </c>
      <c r="DH7" s="1115"/>
      <c r="DI7" s="1115"/>
      <c r="DJ7" s="1115"/>
      <c r="DK7" s="1116"/>
      <c r="DL7" s="1114" t="s">
        <v>482</v>
      </c>
      <c r="DM7" s="1115"/>
      <c r="DN7" s="1115"/>
      <c r="DO7" s="1115"/>
      <c r="DP7" s="1116"/>
      <c r="DQ7" s="1114">
        <v>1297</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18</v>
      </c>
      <c r="R8" s="1070"/>
      <c r="S8" s="1070"/>
      <c r="T8" s="1070"/>
      <c r="U8" s="1070"/>
      <c r="V8" s="1070">
        <v>13</v>
      </c>
      <c r="W8" s="1070"/>
      <c r="X8" s="1070"/>
      <c r="Y8" s="1070"/>
      <c r="Z8" s="1070"/>
      <c r="AA8" s="1070">
        <v>5</v>
      </c>
      <c r="AB8" s="1070"/>
      <c r="AC8" s="1070"/>
      <c r="AD8" s="1070"/>
      <c r="AE8" s="1071"/>
      <c r="AF8" s="1045">
        <v>5</v>
      </c>
      <c r="AG8" s="1046"/>
      <c r="AH8" s="1046"/>
      <c r="AI8" s="1046"/>
      <c r="AJ8" s="1047"/>
      <c r="AK8" s="1112" t="s">
        <v>482</v>
      </c>
      <c r="AL8" s="1113"/>
      <c r="AM8" s="1113"/>
      <c r="AN8" s="1113"/>
      <c r="AO8" s="1113"/>
      <c r="AP8" s="1113" t="s">
        <v>482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3</v>
      </c>
      <c r="CI8" s="1016"/>
      <c r="CJ8" s="1016"/>
      <c r="CK8" s="1016"/>
      <c r="CL8" s="1017"/>
      <c r="CM8" s="1015">
        <v>43</v>
      </c>
      <c r="CN8" s="1016"/>
      <c r="CO8" s="1016"/>
      <c r="CP8" s="1016"/>
      <c r="CQ8" s="1017"/>
      <c r="CR8" s="1015">
        <v>30</v>
      </c>
      <c r="CS8" s="1016"/>
      <c r="CT8" s="1016"/>
      <c r="CU8" s="1016"/>
      <c r="CV8" s="1017"/>
      <c r="CW8" s="1015" t="s">
        <v>482</v>
      </c>
      <c r="CX8" s="1016"/>
      <c r="CY8" s="1016"/>
      <c r="CZ8" s="1016"/>
      <c r="DA8" s="1017"/>
      <c r="DB8" s="1015" t="s">
        <v>482</v>
      </c>
      <c r="DC8" s="1016"/>
      <c r="DD8" s="1016"/>
      <c r="DE8" s="1016"/>
      <c r="DF8" s="1017"/>
      <c r="DG8" s="1015" t="s">
        <v>482</v>
      </c>
      <c r="DH8" s="1016"/>
      <c r="DI8" s="1016"/>
      <c r="DJ8" s="1016"/>
      <c r="DK8" s="1017"/>
      <c r="DL8" s="1015" t="s">
        <v>482</v>
      </c>
      <c r="DM8" s="1016"/>
      <c r="DN8" s="1016"/>
      <c r="DO8" s="1016"/>
      <c r="DP8" s="1017"/>
      <c r="DQ8" s="1015" t="s">
        <v>482</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7</v>
      </c>
      <c r="R9" s="1070"/>
      <c r="S9" s="1070"/>
      <c r="T9" s="1070"/>
      <c r="U9" s="1070"/>
      <c r="V9" s="1070">
        <v>3</v>
      </c>
      <c r="W9" s="1070"/>
      <c r="X9" s="1070"/>
      <c r="Y9" s="1070"/>
      <c r="Z9" s="1070"/>
      <c r="AA9" s="1070">
        <v>4</v>
      </c>
      <c r="AB9" s="1070"/>
      <c r="AC9" s="1070"/>
      <c r="AD9" s="1070"/>
      <c r="AE9" s="1071"/>
      <c r="AF9" s="1045">
        <v>4</v>
      </c>
      <c r="AG9" s="1046"/>
      <c r="AH9" s="1046"/>
      <c r="AI9" s="1046"/>
      <c r="AJ9" s="1047"/>
      <c r="AK9" s="1112" t="s">
        <v>482</v>
      </c>
      <c r="AL9" s="1113"/>
      <c r="AM9" s="1113"/>
      <c r="AN9" s="1113"/>
      <c r="AO9" s="1113"/>
      <c r="AP9" s="1113" t="s">
        <v>482</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546</v>
      </c>
      <c r="BT9" s="1041"/>
      <c r="BU9" s="1041"/>
      <c r="BV9" s="1041"/>
      <c r="BW9" s="1041"/>
      <c r="BX9" s="1041"/>
      <c r="BY9" s="1041"/>
      <c r="BZ9" s="1041"/>
      <c r="CA9" s="1041"/>
      <c r="CB9" s="1041"/>
      <c r="CC9" s="1041"/>
      <c r="CD9" s="1041"/>
      <c r="CE9" s="1041"/>
      <c r="CF9" s="1041"/>
      <c r="CG9" s="1042"/>
      <c r="CH9" s="1015">
        <v>3</v>
      </c>
      <c r="CI9" s="1016"/>
      <c r="CJ9" s="1016"/>
      <c r="CK9" s="1016"/>
      <c r="CL9" s="1017"/>
      <c r="CM9" s="1015">
        <v>553</v>
      </c>
      <c r="CN9" s="1016"/>
      <c r="CO9" s="1016"/>
      <c r="CP9" s="1016"/>
      <c r="CQ9" s="1017"/>
      <c r="CR9" s="1015">
        <v>10</v>
      </c>
      <c r="CS9" s="1016"/>
      <c r="CT9" s="1016"/>
      <c r="CU9" s="1016"/>
      <c r="CV9" s="1017"/>
      <c r="CW9" s="1015" t="s">
        <v>482</v>
      </c>
      <c r="CX9" s="1016"/>
      <c r="CY9" s="1016"/>
      <c r="CZ9" s="1016"/>
      <c r="DA9" s="1017"/>
      <c r="DB9" s="1015" t="s">
        <v>482</v>
      </c>
      <c r="DC9" s="1016"/>
      <c r="DD9" s="1016"/>
      <c r="DE9" s="1016"/>
      <c r="DF9" s="1017"/>
      <c r="DG9" s="1015" t="s">
        <v>482</v>
      </c>
      <c r="DH9" s="1016"/>
      <c r="DI9" s="1016"/>
      <c r="DJ9" s="1016"/>
      <c r="DK9" s="1017"/>
      <c r="DL9" s="1015">
        <v>14</v>
      </c>
      <c r="DM9" s="1016"/>
      <c r="DN9" s="1016"/>
      <c r="DO9" s="1016"/>
      <c r="DP9" s="1017"/>
      <c r="DQ9" s="1015">
        <v>1</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547</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85</v>
      </c>
      <c r="CN10" s="1016"/>
      <c r="CO10" s="1016"/>
      <c r="CP10" s="1016"/>
      <c r="CQ10" s="1017"/>
      <c r="CR10" s="1015">
        <v>16</v>
      </c>
      <c r="CS10" s="1016"/>
      <c r="CT10" s="1016"/>
      <c r="CU10" s="1016"/>
      <c r="CV10" s="1017"/>
      <c r="CW10" s="1015">
        <v>4</v>
      </c>
      <c r="CX10" s="1016"/>
      <c r="CY10" s="1016"/>
      <c r="CZ10" s="1016"/>
      <c r="DA10" s="1017"/>
      <c r="DB10" s="1015" t="s">
        <v>482</v>
      </c>
      <c r="DC10" s="1016"/>
      <c r="DD10" s="1016"/>
      <c r="DE10" s="1016"/>
      <c r="DF10" s="1017"/>
      <c r="DG10" s="1015" t="s">
        <v>482</v>
      </c>
      <c r="DH10" s="1016"/>
      <c r="DI10" s="1016"/>
      <c r="DJ10" s="1016"/>
      <c r="DK10" s="1017"/>
      <c r="DL10" s="1015" t="s">
        <v>482</v>
      </c>
      <c r="DM10" s="1016"/>
      <c r="DN10" s="1016"/>
      <c r="DO10" s="1016"/>
      <c r="DP10" s="1017"/>
      <c r="DQ10" s="1015" t="s">
        <v>482</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28534</v>
      </c>
      <c r="R23" s="1095"/>
      <c r="S23" s="1095"/>
      <c r="T23" s="1095"/>
      <c r="U23" s="1095"/>
      <c r="V23" s="1095">
        <v>27455</v>
      </c>
      <c r="W23" s="1095"/>
      <c r="X23" s="1095"/>
      <c r="Y23" s="1095"/>
      <c r="Z23" s="1095"/>
      <c r="AA23" s="1095">
        <v>1078</v>
      </c>
      <c r="AB23" s="1095"/>
      <c r="AC23" s="1095"/>
      <c r="AD23" s="1095"/>
      <c r="AE23" s="1096"/>
      <c r="AF23" s="1097">
        <v>606</v>
      </c>
      <c r="AG23" s="1095"/>
      <c r="AH23" s="1095"/>
      <c r="AI23" s="1095"/>
      <c r="AJ23" s="1098"/>
      <c r="AK23" s="1099"/>
      <c r="AL23" s="1100"/>
      <c r="AM23" s="1100"/>
      <c r="AN23" s="1100"/>
      <c r="AO23" s="1100"/>
      <c r="AP23" s="1095">
        <v>24702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7814</v>
      </c>
      <c r="R28" s="1080"/>
      <c r="S28" s="1080"/>
      <c r="T28" s="1080"/>
      <c r="U28" s="1080"/>
      <c r="V28" s="1080">
        <v>7783</v>
      </c>
      <c r="W28" s="1080"/>
      <c r="X28" s="1080"/>
      <c r="Y28" s="1080"/>
      <c r="Z28" s="1080"/>
      <c r="AA28" s="1080">
        <v>30</v>
      </c>
      <c r="AB28" s="1080"/>
      <c r="AC28" s="1080"/>
      <c r="AD28" s="1080"/>
      <c r="AE28" s="1081"/>
      <c r="AF28" s="1082">
        <v>30</v>
      </c>
      <c r="AG28" s="1080"/>
      <c r="AH28" s="1080"/>
      <c r="AI28" s="1080"/>
      <c r="AJ28" s="1083"/>
      <c r="AK28" s="1084">
        <v>453</v>
      </c>
      <c r="AL28" s="1072"/>
      <c r="AM28" s="1072"/>
      <c r="AN28" s="1072"/>
      <c r="AO28" s="1072"/>
      <c r="AP28" s="1072" t="s">
        <v>482</v>
      </c>
      <c r="AQ28" s="1072"/>
      <c r="AR28" s="1072"/>
      <c r="AS28" s="1072"/>
      <c r="AT28" s="1072"/>
      <c r="AU28" s="1072" t="s">
        <v>482</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4534</v>
      </c>
      <c r="R29" s="1070"/>
      <c r="S29" s="1070"/>
      <c r="T29" s="1070"/>
      <c r="U29" s="1070"/>
      <c r="V29" s="1070">
        <v>4424</v>
      </c>
      <c r="W29" s="1070"/>
      <c r="X29" s="1070"/>
      <c r="Y29" s="1070"/>
      <c r="Z29" s="1070"/>
      <c r="AA29" s="1070">
        <v>110</v>
      </c>
      <c r="AB29" s="1070"/>
      <c r="AC29" s="1070"/>
      <c r="AD29" s="1070"/>
      <c r="AE29" s="1071"/>
      <c r="AF29" s="1045">
        <v>110</v>
      </c>
      <c r="AG29" s="1046"/>
      <c r="AH29" s="1046"/>
      <c r="AI29" s="1046"/>
      <c r="AJ29" s="1047"/>
      <c r="AK29" s="1006">
        <v>654</v>
      </c>
      <c r="AL29" s="997"/>
      <c r="AM29" s="997"/>
      <c r="AN29" s="997"/>
      <c r="AO29" s="997"/>
      <c r="AP29" s="997" t="s">
        <v>482</v>
      </c>
      <c r="AQ29" s="997"/>
      <c r="AR29" s="997"/>
      <c r="AS29" s="997"/>
      <c r="AT29" s="997"/>
      <c r="AU29" s="997" t="s">
        <v>482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27</v>
      </c>
      <c r="R30" s="1070"/>
      <c r="S30" s="1070"/>
      <c r="T30" s="1070"/>
      <c r="U30" s="1070"/>
      <c r="V30" s="1070">
        <v>27</v>
      </c>
      <c r="W30" s="1070"/>
      <c r="X30" s="1070"/>
      <c r="Y30" s="1070"/>
      <c r="Z30" s="1070"/>
      <c r="AA30" s="1070" t="s">
        <v>482</v>
      </c>
      <c r="AB30" s="1070"/>
      <c r="AC30" s="1070"/>
      <c r="AD30" s="1070"/>
      <c r="AE30" s="1071"/>
      <c r="AF30" s="1045" t="s">
        <v>482</v>
      </c>
      <c r="AG30" s="1046"/>
      <c r="AH30" s="1046"/>
      <c r="AI30" s="1046"/>
      <c r="AJ30" s="1047"/>
      <c r="AK30" s="1006">
        <v>4</v>
      </c>
      <c r="AL30" s="997"/>
      <c r="AM30" s="997"/>
      <c r="AN30" s="997"/>
      <c r="AO30" s="997"/>
      <c r="AP30" s="997">
        <v>114</v>
      </c>
      <c r="AQ30" s="997"/>
      <c r="AR30" s="997"/>
      <c r="AS30" s="997"/>
      <c r="AT30" s="997"/>
      <c r="AU30" s="997">
        <v>76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678</v>
      </c>
      <c r="R31" s="1070"/>
      <c r="S31" s="1070"/>
      <c r="T31" s="1070"/>
      <c r="U31" s="1070"/>
      <c r="V31" s="1070">
        <v>677</v>
      </c>
      <c r="W31" s="1070"/>
      <c r="X31" s="1070"/>
      <c r="Y31" s="1070"/>
      <c r="Z31" s="1070"/>
      <c r="AA31" s="1070">
        <v>1</v>
      </c>
      <c r="AB31" s="1070"/>
      <c r="AC31" s="1070"/>
      <c r="AD31" s="1070"/>
      <c r="AE31" s="1071"/>
      <c r="AF31" s="1045">
        <v>1</v>
      </c>
      <c r="AG31" s="1046"/>
      <c r="AH31" s="1046"/>
      <c r="AI31" s="1046"/>
      <c r="AJ31" s="1047"/>
      <c r="AK31" s="1006">
        <v>121</v>
      </c>
      <c r="AL31" s="997"/>
      <c r="AM31" s="997"/>
      <c r="AN31" s="997"/>
      <c r="AO31" s="997"/>
      <c r="AP31" s="997" t="s">
        <v>482</v>
      </c>
      <c r="AQ31" s="997"/>
      <c r="AR31" s="997"/>
      <c r="AS31" s="997"/>
      <c r="AT31" s="997"/>
      <c r="AU31" s="997" t="s">
        <v>482</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1498</v>
      </c>
      <c r="R32" s="1070"/>
      <c r="S32" s="1070"/>
      <c r="T32" s="1070"/>
      <c r="U32" s="1070"/>
      <c r="V32" s="1070">
        <v>1394</v>
      </c>
      <c r="W32" s="1070"/>
      <c r="X32" s="1070"/>
      <c r="Y32" s="1070"/>
      <c r="Z32" s="1070"/>
      <c r="AA32" s="1070">
        <v>104</v>
      </c>
      <c r="AB32" s="1070"/>
      <c r="AC32" s="1070"/>
      <c r="AD32" s="1070"/>
      <c r="AE32" s="1071"/>
      <c r="AF32" s="1045">
        <v>1214</v>
      </c>
      <c r="AG32" s="1046"/>
      <c r="AH32" s="1046"/>
      <c r="AI32" s="1046"/>
      <c r="AJ32" s="1047"/>
      <c r="AK32" s="1006">
        <v>15</v>
      </c>
      <c r="AL32" s="997"/>
      <c r="AM32" s="997"/>
      <c r="AN32" s="997"/>
      <c r="AO32" s="997"/>
      <c r="AP32" s="997">
        <v>3739</v>
      </c>
      <c r="AQ32" s="997"/>
      <c r="AR32" s="997"/>
      <c r="AS32" s="997"/>
      <c r="AT32" s="997"/>
      <c r="AU32" s="997">
        <v>26</v>
      </c>
      <c r="AV32" s="997"/>
      <c r="AW32" s="997"/>
      <c r="AX32" s="997"/>
      <c r="AY32" s="997"/>
      <c r="AZ32" s="1068" t="s">
        <v>482</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3116</v>
      </c>
      <c r="R33" s="1070"/>
      <c r="S33" s="1070"/>
      <c r="T33" s="1070"/>
      <c r="U33" s="1070"/>
      <c r="V33" s="1070">
        <v>3173</v>
      </c>
      <c r="W33" s="1070"/>
      <c r="X33" s="1070"/>
      <c r="Y33" s="1070"/>
      <c r="Z33" s="1070"/>
      <c r="AA33" s="1070">
        <v>-57</v>
      </c>
      <c r="AB33" s="1070"/>
      <c r="AC33" s="1070"/>
      <c r="AD33" s="1070"/>
      <c r="AE33" s="1071"/>
      <c r="AF33" s="1045">
        <v>199</v>
      </c>
      <c r="AG33" s="1046"/>
      <c r="AH33" s="1046"/>
      <c r="AI33" s="1046"/>
      <c r="AJ33" s="1047"/>
      <c r="AK33" s="1006">
        <v>540</v>
      </c>
      <c r="AL33" s="997"/>
      <c r="AM33" s="997"/>
      <c r="AN33" s="997"/>
      <c r="AO33" s="997"/>
      <c r="AP33" s="997">
        <v>2687</v>
      </c>
      <c r="AQ33" s="997"/>
      <c r="AR33" s="997"/>
      <c r="AS33" s="997"/>
      <c r="AT33" s="997"/>
      <c r="AU33" s="997">
        <v>1704</v>
      </c>
      <c r="AV33" s="997"/>
      <c r="AW33" s="997"/>
      <c r="AX33" s="997"/>
      <c r="AY33" s="997"/>
      <c r="AZ33" s="1068" t="s">
        <v>482</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2822</v>
      </c>
      <c r="R34" s="1070"/>
      <c r="S34" s="1070"/>
      <c r="T34" s="1070"/>
      <c r="U34" s="1070"/>
      <c r="V34" s="1070">
        <v>2528</v>
      </c>
      <c r="W34" s="1070"/>
      <c r="X34" s="1070"/>
      <c r="Y34" s="1070"/>
      <c r="Z34" s="1070"/>
      <c r="AA34" s="1070">
        <v>293</v>
      </c>
      <c r="AB34" s="1070"/>
      <c r="AC34" s="1070"/>
      <c r="AD34" s="1070"/>
      <c r="AE34" s="1071"/>
      <c r="AF34" s="1045">
        <v>278</v>
      </c>
      <c r="AG34" s="1046"/>
      <c r="AH34" s="1046"/>
      <c r="AI34" s="1046"/>
      <c r="AJ34" s="1047"/>
      <c r="AK34" s="1006">
        <v>885</v>
      </c>
      <c r="AL34" s="997"/>
      <c r="AM34" s="997"/>
      <c r="AN34" s="997"/>
      <c r="AO34" s="997"/>
      <c r="AP34" s="997">
        <v>16626</v>
      </c>
      <c r="AQ34" s="997"/>
      <c r="AR34" s="997"/>
      <c r="AS34" s="997"/>
      <c r="AT34" s="997"/>
      <c r="AU34" s="997">
        <v>8546</v>
      </c>
      <c r="AV34" s="997"/>
      <c r="AW34" s="997"/>
      <c r="AX34" s="997"/>
      <c r="AY34" s="997"/>
      <c r="AZ34" s="1068" t="s">
        <v>482</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1833</v>
      </c>
      <c r="AG63" s="985"/>
      <c r="AH63" s="985"/>
      <c r="AI63" s="985"/>
      <c r="AJ63" s="1056"/>
      <c r="AK63" s="1057"/>
      <c r="AL63" s="989"/>
      <c r="AM63" s="989"/>
      <c r="AN63" s="989"/>
      <c r="AO63" s="989"/>
      <c r="AP63" s="985">
        <v>23167</v>
      </c>
      <c r="AQ63" s="985"/>
      <c r="AR63" s="985"/>
      <c r="AS63" s="985"/>
      <c r="AT63" s="985"/>
      <c r="AU63" s="985">
        <v>10352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4276</v>
      </c>
      <c r="R68" s="1008"/>
      <c r="S68" s="1008"/>
      <c r="T68" s="1008"/>
      <c r="U68" s="1008"/>
      <c r="V68" s="1008">
        <v>4090</v>
      </c>
      <c r="W68" s="1008"/>
      <c r="X68" s="1008"/>
      <c r="Y68" s="1008"/>
      <c r="Z68" s="1008"/>
      <c r="AA68" s="1008">
        <v>186</v>
      </c>
      <c r="AB68" s="1008"/>
      <c r="AC68" s="1008"/>
      <c r="AD68" s="1008"/>
      <c r="AE68" s="1008"/>
      <c r="AF68" s="1008">
        <v>99</v>
      </c>
      <c r="AG68" s="1008"/>
      <c r="AH68" s="1008"/>
      <c r="AI68" s="1008"/>
      <c r="AJ68" s="1008"/>
      <c r="AK68" s="1008">
        <v>57</v>
      </c>
      <c r="AL68" s="1008"/>
      <c r="AM68" s="1008"/>
      <c r="AN68" s="1008"/>
      <c r="AO68" s="1008"/>
      <c r="AP68" s="1008">
        <v>3021</v>
      </c>
      <c r="AQ68" s="1008"/>
      <c r="AR68" s="1008"/>
      <c r="AS68" s="1008"/>
      <c r="AT68" s="1008"/>
      <c r="AU68" s="1008">
        <v>721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132</v>
      </c>
      <c r="R69" s="997"/>
      <c r="S69" s="997"/>
      <c r="T69" s="997"/>
      <c r="U69" s="997"/>
      <c r="V69" s="997">
        <v>122</v>
      </c>
      <c r="W69" s="997"/>
      <c r="X69" s="997"/>
      <c r="Y69" s="997"/>
      <c r="Z69" s="997"/>
      <c r="AA69" s="997">
        <v>9</v>
      </c>
      <c r="AB69" s="997"/>
      <c r="AC69" s="997"/>
      <c r="AD69" s="997"/>
      <c r="AE69" s="997"/>
      <c r="AF69" s="997">
        <v>9</v>
      </c>
      <c r="AG69" s="997"/>
      <c r="AH69" s="997"/>
      <c r="AI69" s="997"/>
      <c r="AJ69" s="997"/>
      <c r="AK69" s="997" t="s">
        <v>482</v>
      </c>
      <c r="AL69" s="997"/>
      <c r="AM69" s="997"/>
      <c r="AN69" s="997"/>
      <c r="AO69" s="997"/>
      <c r="AP69" s="997" t="s">
        <v>482</v>
      </c>
      <c r="AQ69" s="997"/>
      <c r="AR69" s="997"/>
      <c r="AS69" s="997"/>
      <c r="AT69" s="997"/>
      <c r="AU69" s="997" t="s">
        <v>482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153189</v>
      </c>
      <c r="R70" s="997"/>
      <c r="S70" s="997"/>
      <c r="T70" s="997"/>
      <c r="U70" s="997"/>
      <c r="V70" s="997">
        <v>146666</v>
      </c>
      <c r="W70" s="997"/>
      <c r="X70" s="997"/>
      <c r="Y70" s="997"/>
      <c r="Z70" s="997"/>
      <c r="AA70" s="997">
        <v>6523</v>
      </c>
      <c r="AB70" s="997"/>
      <c r="AC70" s="997"/>
      <c r="AD70" s="997"/>
      <c r="AE70" s="997"/>
      <c r="AF70" s="997">
        <v>6523</v>
      </c>
      <c r="AG70" s="997"/>
      <c r="AH70" s="997"/>
      <c r="AI70" s="997"/>
      <c r="AJ70" s="997"/>
      <c r="AK70" s="997">
        <v>130</v>
      </c>
      <c r="AL70" s="997"/>
      <c r="AM70" s="997"/>
      <c r="AN70" s="997"/>
      <c r="AO70" s="997"/>
      <c r="AP70" s="997" t="s">
        <v>482</v>
      </c>
      <c r="AQ70" s="997"/>
      <c r="AR70" s="997"/>
      <c r="AS70" s="997"/>
      <c r="AT70" s="997"/>
      <c r="AU70" s="997" t="s">
        <v>482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334</v>
      </c>
      <c r="R71" s="997"/>
      <c r="S71" s="997"/>
      <c r="T71" s="997"/>
      <c r="U71" s="997"/>
      <c r="V71" s="997">
        <v>313</v>
      </c>
      <c r="W71" s="997"/>
      <c r="X71" s="997"/>
      <c r="Y71" s="997"/>
      <c r="Z71" s="997"/>
      <c r="AA71" s="997">
        <v>21</v>
      </c>
      <c r="AB71" s="997"/>
      <c r="AC71" s="997"/>
      <c r="AD71" s="997"/>
      <c r="AE71" s="997"/>
      <c r="AF71" s="997">
        <v>21</v>
      </c>
      <c r="AG71" s="997"/>
      <c r="AH71" s="997"/>
      <c r="AI71" s="997"/>
      <c r="AJ71" s="997"/>
      <c r="AK71" s="997" t="s">
        <v>482</v>
      </c>
      <c r="AL71" s="997"/>
      <c r="AM71" s="997"/>
      <c r="AN71" s="997"/>
      <c r="AO71" s="997"/>
      <c r="AP71" s="997">
        <v>156</v>
      </c>
      <c r="AQ71" s="997"/>
      <c r="AR71" s="997"/>
      <c r="AS71" s="997"/>
      <c r="AT71" s="997"/>
      <c r="AU71" s="997">
        <v>93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t="s">
        <v>482</v>
      </c>
      <c r="R72" s="997"/>
      <c r="S72" s="997"/>
      <c r="T72" s="997"/>
      <c r="U72" s="997"/>
      <c r="V72" s="997" t="s">
        <v>482</v>
      </c>
      <c r="W72" s="997"/>
      <c r="X72" s="997"/>
      <c r="Y72" s="997"/>
      <c r="Z72" s="997"/>
      <c r="AA72" s="997" t="s">
        <v>482</v>
      </c>
      <c r="AB72" s="997"/>
      <c r="AC72" s="997"/>
      <c r="AD72" s="997"/>
      <c r="AE72" s="997"/>
      <c r="AF72" s="997" t="s">
        <v>482</v>
      </c>
      <c r="AG72" s="997"/>
      <c r="AH72" s="997"/>
      <c r="AI72" s="997"/>
      <c r="AJ72" s="997"/>
      <c r="AK72" s="997" t="s">
        <v>482</v>
      </c>
      <c r="AL72" s="997"/>
      <c r="AM72" s="997"/>
      <c r="AN72" s="997"/>
      <c r="AO72" s="997"/>
      <c r="AP72" s="997" t="s">
        <v>482</v>
      </c>
      <c r="AQ72" s="997"/>
      <c r="AR72" s="997"/>
      <c r="AS72" s="997"/>
      <c r="AT72" s="997"/>
      <c r="AU72" s="997" t="s">
        <v>482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83</v>
      </c>
      <c r="R73" s="997"/>
      <c r="S73" s="997"/>
      <c r="T73" s="997"/>
      <c r="U73" s="997"/>
      <c r="V73" s="997">
        <v>78</v>
      </c>
      <c r="W73" s="997"/>
      <c r="X73" s="997"/>
      <c r="Y73" s="997"/>
      <c r="Z73" s="997"/>
      <c r="AA73" s="997">
        <v>5</v>
      </c>
      <c r="AB73" s="997"/>
      <c r="AC73" s="997"/>
      <c r="AD73" s="997"/>
      <c r="AE73" s="997"/>
      <c r="AF73" s="997">
        <v>5</v>
      </c>
      <c r="AG73" s="997"/>
      <c r="AH73" s="997"/>
      <c r="AI73" s="997"/>
      <c r="AJ73" s="997"/>
      <c r="AK73" s="997" t="s">
        <v>482</v>
      </c>
      <c r="AL73" s="997"/>
      <c r="AM73" s="997"/>
      <c r="AN73" s="997"/>
      <c r="AO73" s="997"/>
      <c r="AP73" s="997" t="s">
        <v>482</v>
      </c>
      <c r="AQ73" s="997"/>
      <c r="AR73" s="997"/>
      <c r="AS73" s="997"/>
      <c r="AT73" s="997"/>
      <c r="AU73" s="997" t="s">
        <v>482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6657</v>
      </c>
      <c r="AG88" s="985"/>
      <c r="AH88" s="985"/>
      <c r="AI88" s="985"/>
      <c r="AJ88" s="985"/>
      <c r="AK88" s="989"/>
      <c r="AL88" s="989"/>
      <c r="AM88" s="989"/>
      <c r="AN88" s="989"/>
      <c r="AO88" s="989"/>
      <c r="AP88" s="985">
        <v>3179</v>
      </c>
      <c r="AQ88" s="985"/>
      <c r="AR88" s="985"/>
      <c r="AS88" s="985"/>
      <c r="AT88" s="985"/>
      <c r="AU88" s="985">
        <v>813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66</v>
      </c>
      <c r="CS102" s="977"/>
      <c r="CT102" s="977"/>
      <c r="CU102" s="977"/>
      <c r="CV102" s="978"/>
      <c r="CW102" s="976">
        <v>4</v>
      </c>
      <c r="CX102" s="977"/>
      <c r="CY102" s="977"/>
      <c r="CZ102" s="977"/>
      <c r="DA102" s="978"/>
      <c r="DB102" s="976" t="s">
        <v>482</v>
      </c>
      <c r="DC102" s="977"/>
      <c r="DD102" s="977"/>
      <c r="DE102" s="977"/>
      <c r="DF102" s="978"/>
      <c r="DG102" s="976">
        <v>1920</v>
      </c>
      <c r="DH102" s="977"/>
      <c r="DI102" s="977"/>
      <c r="DJ102" s="977"/>
      <c r="DK102" s="978"/>
      <c r="DL102" s="976">
        <v>14</v>
      </c>
      <c r="DM102" s="977"/>
      <c r="DN102" s="977"/>
      <c r="DO102" s="977"/>
      <c r="DP102" s="978"/>
      <c r="DQ102" s="976">
        <v>1298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0"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2517992</v>
      </c>
      <c r="AB110" s="903"/>
      <c r="AC110" s="903"/>
      <c r="AD110" s="903"/>
      <c r="AE110" s="904"/>
      <c r="AF110" s="905">
        <v>2506047</v>
      </c>
      <c r="AG110" s="903"/>
      <c r="AH110" s="903"/>
      <c r="AI110" s="903"/>
      <c r="AJ110" s="904"/>
      <c r="AK110" s="905">
        <v>2459133</v>
      </c>
      <c r="AL110" s="903"/>
      <c r="AM110" s="903"/>
      <c r="AN110" s="903"/>
      <c r="AO110" s="904"/>
      <c r="AP110" s="906">
        <v>17.9</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23247863</v>
      </c>
      <c r="BR110" s="830"/>
      <c r="BS110" s="830"/>
      <c r="BT110" s="830"/>
      <c r="BU110" s="830"/>
      <c r="BV110" s="830">
        <v>23413639</v>
      </c>
      <c r="BW110" s="830"/>
      <c r="BX110" s="830"/>
      <c r="BY110" s="830"/>
      <c r="BZ110" s="830"/>
      <c r="CA110" s="830">
        <v>24702133</v>
      </c>
      <c r="CB110" s="830"/>
      <c r="CC110" s="830"/>
      <c r="CD110" s="830"/>
      <c r="CE110" s="830"/>
      <c r="CF110" s="891">
        <v>179.6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0"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198497</v>
      </c>
      <c r="BR111" s="801"/>
      <c r="BS111" s="801"/>
      <c r="BT111" s="801"/>
      <c r="BU111" s="801"/>
      <c r="BV111" s="801">
        <v>549355</v>
      </c>
      <c r="BW111" s="801"/>
      <c r="BX111" s="801"/>
      <c r="BY111" s="801"/>
      <c r="BZ111" s="801"/>
      <c r="CA111" s="801">
        <v>531906</v>
      </c>
      <c r="CB111" s="801"/>
      <c r="CC111" s="801"/>
      <c r="CD111" s="801"/>
      <c r="CE111" s="801"/>
      <c r="CF111" s="878">
        <v>3.9</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0"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6667</v>
      </c>
      <c r="AB112" s="814"/>
      <c r="AC112" s="814"/>
      <c r="AD112" s="814"/>
      <c r="AE112" s="815"/>
      <c r="AF112" s="816">
        <v>6667</v>
      </c>
      <c r="AG112" s="814"/>
      <c r="AH112" s="814"/>
      <c r="AI112" s="814"/>
      <c r="AJ112" s="815"/>
      <c r="AK112" s="816">
        <v>6667</v>
      </c>
      <c r="AL112" s="814"/>
      <c r="AM112" s="814"/>
      <c r="AN112" s="814"/>
      <c r="AO112" s="815"/>
      <c r="AP112" s="784">
        <v>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9537639</v>
      </c>
      <c r="BR112" s="801"/>
      <c r="BS112" s="801"/>
      <c r="BT112" s="801"/>
      <c r="BU112" s="801"/>
      <c r="BV112" s="801">
        <v>10578856</v>
      </c>
      <c r="BW112" s="801"/>
      <c r="BX112" s="801"/>
      <c r="BY112" s="801"/>
      <c r="BZ112" s="801"/>
      <c r="CA112" s="801">
        <v>10351659</v>
      </c>
      <c r="CB112" s="801"/>
      <c r="CC112" s="801"/>
      <c r="CD112" s="801"/>
      <c r="CE112" s="801"/>
      <c r="CF112" s="878">
        <v>75.3</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910875</v>
      </c>
      <c r="AB113" s="939"/>
      <c r="AC113" s="939"/>
      <c r="AD113" s="939"/>
      <c r="AE113" s="940"/>
      <c r="AF113" s="941">
        <v>877965</v>
      </c>
      <c r="AG113" s="939"/>
      <c r="AH113" s="939"/>
      <c r="AI113" s="939"/>
      <c r="AJ113" s="940"/>
      <c r="AK113" s="941">
        <v>912933</v>
      </c>
      <c r="AL113" s="939"/>
      <c r="AM113" s="939"/>
      <c r="AN113" s="939"/>
      <c r="AO113" s="940"/>
      <c r="AP113" s="942">
        <v>6.6</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1107382</v>
      </c>
      <c r="BR113" s="801"/>
      <c r="BS113" s="801"/>
      <c r="BT113" s="801"/>
      <c r="BU113" s="801"/>
      <c r="BV113" s="801">
        <v>1000296</v>
      </c>
      <c r="BW113" s="801"/>
      <c r="BX113" s="801"/>
      <c r="BY113" s="801"/>
      <c r="BZ113" s="801"/>
      <c r="CA113" s="801">
        <v>813498</v>
      </c>
      <c r="CB113" s="801"/>
      <c r="CC113" s="801"/>
      <c r="CD113" s="801"/>
      <c r="CE113" s="801"/>
      <c r="CF113" s="878">
        <v>5.9</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240870</v>
      </c>
      <c r="AB114" s="814"/>
      <c r="AC114" s="814"/>
      <c r="AD114" s="814"/>
      <c r="AE114" s="815"/>
      <c r="AF114" s="816">
        <v>242594</v>
      </c>
      <c r="AG114" s="814"/>
      <c r="AH114" s="814"/>
      <c r="AI114" s="814"/>
      <c r="AJ114" s="815"/>
      <c r="AK114" s="816">
        <v>215536</v>
      </c>
      <c r="AL114" s="814"/>
      <c r="AM114" s="814"/>
      <c r="AN114" s="814"/>
      <c r="AO114" s="815"/>
      <c r="AP114" s="784">
        <v>1.6</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2759009</v>
      </c>
      <c r="BR114" s="801"/>
      <c r="BS114" s="801"/>
      <c r="BT114" s="801"/>
      <c r="BU114" s="801"/>
      <c r="BV114" s="801">
        <v>2435870</v>
      </c>
      <c r="BW114" s="801"/>
      <c r="BX114" s="801"/>
      <c r="BY114" s="801"/>
      <c r="BZ114" s="801"/>
      <c r="CA114" s="801">
        <v>2486663</v>
      </c>
      <c r="CB114" s="801"/>
      <c r="CC114" s="801"/>
      <c r="CD114" s="801"/>
      <c r="CE114" s="801"/>
      <c r="CF114" s="878">
        <v>18.1</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415</v>
      </c>
      <c r="AB115" s="939"/>
      <c r="AC115" s="939"/>
      <c r="AD115" s="939"/>
      <c r="AE115" s="940"/>
      <c r="AF115" s="941" t="s">
        <v>415</v>
      </c>
      <c r="AG115" s="939"/>
      <c r="AH115" s="939"/>
      <c r="AI115" s="939"/>
      <c r="AJ115" s="940"/>
      <c r="AK115" s="941" t="s">
        <v>415</v>
      </c>
      <c r="AL115" s="939"/>
      <c r="AM115" s="939"/>
      <c r="AN115" s="939"/>
      <c r="AO115" s="940"/>
      <c r="AP115" s="942" t="s">
        <v>415</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1804505</v>
      </c>
      <c r="BR115" s="801"/>
      <c r="BS115" s="801"/>
      <c r="BT115" s="801"/>
      <c r="BU115" s="801"/>
      <c r="BV115" s="801">
        <v>1121945</v>
      </c>
      <c r="BW115" s="801"/>
      <c r="BX115" s="801"/>
      <c r="BY115" s="801"/>
      <c r="BZ115" s="801"/>
      <c r="CA115" s="801">
        <v>1308225</v>
      </c>
      <c r="CB115" s="801"/>
      <c r="CC115" s="801"/>
      <c r="CD115" s="801"/>
      <c r="CE115" s="801"/>
      <c r="CF115" s="878">
        <v>9.5</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198497</v>
      </c>
      <c r="DH115" s="814"/>
      <c r="DI115" s="814"/>
      <c r="DJ115" s="814"/>
      <c r="DK115" s="815"/>
      <c r="DL115" s="816">
        <v>549355</v>
      </c>
      <c r="DM115" s="814"/>
      <c r="DN115" s="814"/>
      <c r="DO115" s="814"/>
      <c r="DP115" s="815"/>
      <c r="DQ115" s="816">
        <v>531906</v>
      </c>
      <c r="DR115" s="814"/>
      <c r="DS115" s="814"/>
      <c r="DT115" s="814"/>
      <c r="DU115" s="815"/>
      <c r="DV115" s="784">
        <v>3.9</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415</v>
      </c>
      <c r="AB116" s="814"/>
      <c r="AC116" s="814"/>
      <c r="AD116" s="814"/>
      <c r="AE116" s="815"/>
      <c r="AF116" s="816">
        <v>2</v>
      </c>
      <c r="AG116" s="814"/>
      <c r="AH116" s="814"/>
      <c r="AI116" s="814"/>
      <c r="AJ116" s="815"/>
      <c r="AK116" s="816">
        <v>2</v>
      </c>
      <c r="AL116" s="814"/>
      <c r="AM116" s="814"/>
      <c r="AN116" s="814"/>
      <c r="AO116" s="815"/>
      <c r="AP116" s="784">
        <v>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3676404</v>
      </c>
      <c r="AB117" s="925"/>
      <c r="AC117" s="925"/>
      <c r="AD117" s="925"/>
      <c r="AE117" s="926"/>
      <c r="AF117" s="928">
        <v>3633275</v>
      </c>
      <c r="AG117" s="925"/>
      <c r="AH117" s="925"/>
      <c r="AI117" s="925"/>
      <c r="AJ117" s="926"/>
      <c r="AK117" s="928">
        <v>3594271</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431</v>
      </c>
      <c r="BP118" s="868"/>
      <c r="BQ118" s="887">
        <v>38654895</v>
      </c>
      <c r="BR118" s="888"/>
      <c r="BS118" s="888"/>
      <c r="BT118" s="888"/>
      <c r="BU118" s="888"/>
      <c r="BV118" s="888">
        <v>39099961</v>
      </c>
      <c r="BW118" s="888"/>
      <c r="BX118" s="888"/>
      <c r="BY118" s="888"/>
      <c r="BZ118" s="888"/>
      <c r="CA118" s="888">
        <v>40194084</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9764149</v>
      </c>
      <c r="BR119" s="830"/>
      <c r="BS119" s="830"/>
      <c r="BT119" s="830"/>
      <c r="BU119" s="830"/>
      <c r="BV119" s="830">
        <v>10411591</v>
      </c>
      <c r="BW119" s="830"/>
      <c r="BX119" s="830"/>
      <c r="BY119" s="830"/>
      <c r="BZ119" s="830"/>
      <c r="CA119" s="830">
        <v>10961940</v>
      </c>
      <c r="CB119" s="830"/>
      <c r="CC119" s="830"/>
      <c r="CD119" s="830"/>
      <c r="CE119" s="830"/>
      <c r="CF119" s="891">
        <v>79.7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4744401</v>
      </c>
      <c r="BR120" s="801"/>
      <c r="BS120" s="801"/>
      <c r="BT120" s="801"/>
      <c r="BU120" s="801"/>
      <c r="BV120" s="801">
        <v>4909052</v>
      </c>
      <c r="BW120" s="801"/>
      <c r="BX120" s="801"/>
      <c r="BY120" s="801"/>
      <c r="BZ120" s="801"/>
      <c r="CA120" s="801">
        <v>5141833</v>
      </c>
      <c r="CB120" s="801"/>
      <c r="CC120" s="801"/>
      <c r="CD120" s="801"/>
      <c r="CE120" s="801"/>
      <c r="CF120" s="878">
        <v>37.4</v>
      </c>
      <c r="CG120" s="879"/>
      <c r="CH120" s="879"/>
      <c r="CI120" s="879"/>
      <c r="CJ120" s="879"/>
      <c r="CK120" s="880" t="s">
        <v>437</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7546210</v>
      </c>
      <c r="DH120" s="830"/>
      <c r="DI120" s="830"/>
      <c r="DJ120" s="830"/>
      <c r="DK120" s="830"/>
      <c r="DL120" s="830">
        <v>8771979</v>
      </c>
      <c r="DM120" s="830"/>
      <c r="DN120" s="830"/>
      <c r="DO120" s="830"/>
      <c r="DP120" s="830"/>
      <c r="DQ120" s="830">
        <v>8545827</v>
      </c>
      <c r="DR120" s="830"/>
      <c r="DS120" s="830"/>
      <c r="DT120" s="830"/>
      <c r="DU120" s="830"/>
      <c r="DV120" s="831">
        <v>62.1</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27672619</v>
      </c>
      <c r="BR121" s="888"/>
      <c r="BS121" s="888"/>
      <c r="BT121" s="888"/>
      <c r="BU121" s="888"/>
      <c r="BV121" s="888">
        <v>27435262</v>
      </c>
      <c r="BW121" s="888"/>
      <c r="BX121" s="888"/>
      <c r="BY121" s="888"/>
      <c r="BZ121" s="888"/>
      <c r="CA121" s="888">
        <v>27698430</v>
      </c>
      <c r="CB121" s="888"/>
      <c r="CC121" s="888"/>
      <c r="CD121" s="888"/>
      <c r="CE121" s="888"/>
      <c r="CF121" s="889">
        <v>201.4</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1837751</v>
      </c>
      <c r="DH121" s="801"/>
      <c r="DI121" s="801"/>
      <c r="DJ121" s="801"/>
      <c r="DK121" s="801"/>
      <c r="DL121" s="801">
        <v>1678248</v>
      </c>
      <c r="DM121" s="801"/>
      <c r="DN121" s="801"/>
      <c r="DO121" s="801"/>
      <c r="DP121" s="801"/>
      <c r="DQ121" s="801">
        <v>1703746</v>
      </c>
      <c r="DR121" s="801"/>
      <c r="DS121" s="801"/>
      <c r="DT121" s="801"/>
      <c r="DU121" s="801"/>
      <c r="DV121" s="853">
        <v>12.4</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440</v>
      </c>
      <c r="BP122" s="868"/>
      <c r="BQ122" s="869">
        <v>42181169</v>
      </c>
      <c r="BR122" s="870"/>
      <c r="BS122" s="870"/>
      <c r="BT122" s="870"/>
      <c r="BU122" s="870"/>
      <c r="BV122" s="870">
        <v>42755905</v>
      </c>
      <c r="BW122" s="870"/>
      <c r="BX122" s="870"/>
      <c r="BY122" s="870"/>
      <c r="BZ122" s="870"/>
      <c r="CA122" s="870">
        <v>43802203</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127321</v>
      </c>
      <c r="DH122" s="801"/>
      <c r="DI122" s="801"/>
      <c r="DJ122" s="801"/>
      <c r="DK122" s="801"/>
      <c r="DL122" s="801">
        <v>101557</v>
      </c>
      <c r="DM122" s="801"/>
      <c r="DN122" s="801"/>
      <c r="DO122" s="801"/>
      <c r="DP122" s="801"/>
      <c r="DQ122" s="801">
        <v>75911</v>
      </c>
      <c r="DR122" s="801"/>
      <c r="DS122" s="801"/>
      <c r="DT122" s="801"/>
      <c r="DU122" s="801"/>
      <c r="DV122" s="853">
        <v>0.6</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26357</v>
      </c>
      <c r="DH123" s="814"/>
      <c r="DI123" s="814"/>
      <c r="DJ123" s="814"/>
      <c r="DK123" s="815"/>
      <c r="DL123" s="816">
        <v>27072</v>
      </c>
      <c r="DM123" s="814"/>
      <c r="DN123" s="814"/>
      <c r="DO123" s="814"/>
      <c r="DP123" s="815"/>
      <c r="DQ123" s="816">
        <v>26175</v>
      </c>
      <c r="DR123" s="814"/>
      <c r="DS123" s="814"/>
      <c r="DT123" s="814"/>
      <c r="DU123" s="815"/>
      <c r="DV123" s="784">
        <v>0.2</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v>1791804</v>
      </c>
      <c r="DH126" s="801"/>
      <c r="DI126" s="801"/>
      <c r="DJ126" s="801"/>
      <c r="DK126" s="801"/>
      <c r="DL126" s="801">
        <v>1108456</v>
      </c>
      <c r="DM126" s="801"/>
      <c r="DN126" s="801"/>
      <c r="DO126" s="801"/>
      <c r="DP126" s="801"/>
      <c r="DQ126" s="801">
        <v>1297077</v>
      </c>
      <c r="DR126" s="801"/>
      <c r="DS126" s="801"/>
      <c r="DT126" s="801"/>
      <c r="DU126" s="801"/>
      <c r="DV126" s="853">
        <v>9.4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12.7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12701</v>
      </c>
      <c r="DH127" s="850"/>
      <c r="DI127" s="850"/>
      <c r="DJ127" s="850"/>
      <c r="DK127" s="850"/>
      <c r="DL127" s="850">
        <v>13489</v>
      </c>
      <c r="DM127" s="850"/>
      <c r="DN127" s="850"/>
      <c r="DO127" s="850"/>
      <c r="DP127" s="850"/>
      <c r="DQ127" s="850">
        <v>11148</v>
      </c>
      <c r="DR127" s="850"/>
      <c r="DS127" s="850"/>
      <c r="DT127" s="850"/>
      <c r="DU127" s="850"/>
      <c r="DV127" s="851">
        <v>0.1</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401819</v>
      </c>
      <c r="AB128" s="754"/>
      <c r="AC128" s="754"/>
      <c r="AD128" s="754"/>
      <c r="AE128" s="755"/>
      <c r="AF128" s="756">
        <v>460146</v>
      </c>
      <c r="AG128" s="754"/>
      <c r="AH128" s="754"/>
      <c r="AI128" s="754"/>
      <c r="AJ128" s="755"/>
      <c r="AK128" s="756">
        <v>423635</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17.7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15789030</v>
      </c>
      <c r="AB129" s="814"/>
      <c r="AC129" s="814"/>
      <c r="AD129" s="814"/>
      <c r="AE129" s="815"/>
      <c r="AF129" s="816">
        <v>15780579</v>
      </c>
      <c r="AG129" s="814"/>
      <c r="AH129" s="814"/>
      <c r="AI129" s="814"/>
      <c r="AJ129" s="815"/>
      <c r="AK129" s="816">
        <v>16108689</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2348261</v>
      </c>
      <c r="AB130" s="814"/>
      <c r="AC130" s="814"/>
      <c r="AD130" s="814"/>
      <c r="AE130" s="815"/>
      <c r="AF130" s="816">
        <v>2458030</v>
      </c>
      <c r="AG130" s="814"/>
      <c r="AH130" s="814"/>
      <c r="AI130" s="814"/>
      <c r="AJ130" s="815"/>
      <c r="AK130" s="816">
        <v>2354053</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465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13440769</v>
      </c>
      <c r="AB131" s="747"/>
      <c r="AC131" s="747"/>
      <c r="AD131" s="747"/>
      <c r="AE131" s="748"/>
      <c r="AF131" s="749">
        <v>13322549</v>
      </c>
      <c r="AG131" s="747"/>
      <c r="AH131" s="747"/>
      <c r="AI131" s="747"/>
      <c r="AJ131" s="748"/>
      <c r="AK131" s="749">
        <v>13754636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6.891897331</v>
      </c>
      <c r="AB132" s="770"/>
      <c r="AC132" s="770"/>
      <c r="AD132" s="770"/>
      <c r="AE132" s="771"/>
      <c r="AF132" s="772">
        <v>5.367583936</v>
      </c>
      <c r="AG132" s="770"/>
      <c r="AH132" s="770"/>
      <c r="AI132" s="770"/>
      <c r="AJ132" s="771"/>
      <c r="AK132" s="772">
        <v>5.936783787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7</v>
      </c>
      <c r="AB133" s="779"/>
      <c r="AC133" s="779"/>
      <c r="AD133" s="779"/>
      <c r="AE133" s="780"/>
      <c r="AF133" s="778">
        <v>6.8</v>
      </c>
      <c r="AG133" s="779"/>
      <c r="AH133" s="779"/>
      <c r="AI133" s="779"/>
      <c r="AJ133" s="780"/>
      <c r="AK133" s="778">
        <v>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SheetLayoutView="10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470</v>
      </c>
      <c r="B5" s="246"/>
      <c r="C5" s="246"/>
      <c r="D5" s="246"/>
      <c r="E5" s="246"/>
      <c r="F5" s="246"/>
      <c r="G5" s="246"/>
      <c r="H5" s="246"/>
      <c r="I5" s="246"/>
      <c r="J5" s="246"/>
      <c r="K5" s="246"/>
      <c r="L5" s="246"/>
      <c r="M5" s="246"/>
      <c r="N5" s="246"/>
      <c r="O5" s="247"/>
    </row>
    <row r="6" spans="1:14" ht="13.5">
      <c r="A6" s="248"/>
      <c r="B6" s="244"/>
      <c r="C6" s="244"/>
      <c r="D6" s="244"/>
      <c r="E6" s="244"/>
      <c r="F6" s="244"/>
      <c r="G6" s="249" t="s">
        <v>471</v>
      </c>
      <c r="H6" s="249"/>
      <c r="I6" s="249"/>
      <c r="J6" s="249"/>
      <c r="K6" s="244"/>
      <c r="L6" s="244"/>
      <c r="M6" s="244"/>
      <c r="N6" s="244"/>
    </row>
    <row r="7" spans="1:14" ht="13.5">
      <c r="A7" s="248"/>
      <c r="B7" s="244"/>
      <c r="C7" s="244"/>
      <c r="D7" s="244"/>
      <c r="E7" s="244"/>
      <c r="F7" s="244"/>
      <c r="G7" s="251"/>
      <c r="H7" s="252"/>
      <c r="I7" s="252"/>
      <c r="J7" s="253"/>
      <c r="K7" s="1149" t="s">
        <v>472</v>
      </c>
      <c r="L7" s="254"/>
      <c r="M7" s="255" t="s">
        <v>473</v>
      </c>
      <c r="N7" s="256"/>
    </row>
    <row r="8" spans="1:14" ht="14.25">
      <c r="A8" s="248"/>
      <c r="B8" s="244"/>
      <c r="C8" s="244"/>
      <c r="D8" s="244"/>
      <c r="E8" s="244"/>
      <c r="F8" s="244"/>
      <c r="G8" s="257"/>
      <c r="H8" s="258"/>
      <c r="I8" s="258"/>
      <c r="J8" s="259"/>
      <c r="K8" s="1150"/>
      <c r="L8" s="260" t="s">
        <v>474</v>
      </c>
      <c r="M8" s="261" t="s">
        <v>475</v>
      </c>
      <c r="N8" s="262" t="s">
        <v>476</v>
      </c>
    </row>
    <row r="9" spans="1:14" ht="14.25">
      <c r="A9" s="248"/>
      <c r="B9" s="244"/>
      <c r="C9" s="244"/>
      <c r="D9" s="244"/>
      <c r="E9" s="244"/>
      <c r="F9" s="244"/>
      <c r="G9" s="1163" t="s">
        <v>477</v>
      </c>
      <c r="H9" s="1164"/>
      <c r="I9" s="1164"/>
      <c r="J9" s="1165"/>
      <c r="K9" s="263">
        <v>4250466</v>
      </c>
      <c r="L9" s="264">
        <v>52414</v>
      </c>
      <c r="M9" s="265">
        <v>62416</v>
      </c>
      <c r="N9" s="266">
        <v>-16</v>
      </c>
    </row>
    <row r="10" spans="1:14" ht="14.25">
      <c r="A10" s="248"/>
      <c r="B10" s="244"/>
      <c r="C10" s="244"/>
      <c r="D10" s="244"/>
      <c r="E10" s="244"/>
      <c r="F10" s="244"/>
      <c r="G10" s="1163" t="s">
        <v>478</v>
      </c>
      <c r="H10" s="1164"/>
      <c r="I10" s="1164"/>
      <c r="J10" s="1165"/>
      <c r="K10" s="267">
        <v>392522</v>
      </c>
      <c r="L10" s="268">
        <v>4840</v>
      </c>
      <c r="M10" s="269">
        <v>5506</v>
      </c>
      <c r="N10" s="270">
        <v>-12.1</v>
      </c>
    </row>
    <row r="11" spans="1:14" ht="13.5" customHeight="1">
      <c r="A11" s="248"/>
      <c r="B11" s="244"/>
      <c r="C11" s="244"/>
      <c r="D11" s="244"/>
      <c r="E11" s="244"/>
      <c r="F11" s="244"/>
      <c r="G11" s="1163" t="s">
        <v>479</v>
      </c>
      <c r="H11" s="1164"/>
      <c r="I11" s="1164"/>
      <c r="J11" s="1165"/>
      <c r="K11" s="267">
        <v>653983</v>
      </c>
      <c r="L11" s="268">
        <v>8065</v>
      </c>
      <c r="M11" s="269">
        <v>5414</v>
      </c>
      <c r="N11" s="270">
        <v>49</v>
      </c>
    </row>
    <row r="12" spans="1:14" ht="13.5" customHeight="1">
      <c r="A12" s="248"/>
      <c r="B12" s="244"/>
      <c r="C12" s="244"/>
      <c r="D12" s="244"/>
      <c r="E12" s="244"/>
      <c r="F12" s="244"/>
      <c r="G12" s="1163" t="s">
        <v>480</v>
      </c>
      <c r="H12" s="1164"/>
      <c r="I12" s="1164"/>
      <c r="J12" s="1165"/>
      <c r="K12" s="267">
        <v>71530</v>
      </c>
      <c r="L12" s="268">
        <v>882</v>
      </c>
      <c r="M12" s="269">
        <v>1117</v>
      </c>
      <c r="N12" s="270">
        <v>-21</v>
      </c>
    </row>
    <row r="13" spans="1:14" ht="13.5" customHeight="1">
      <c r="A13" s="248"/>
      <c r="B13" s="244"/>
      <c r="C13" s="244"/>
      <c r="D13" s="244"/>
      <c r="E13" s="244"/>
      <c r="F13" s="244"/>
      <c r="G13" s="1163" t="s">
        <v>481</v>
      </c>
      <c r="H13" s="1164"/>
      <c r="I13" s="1164"/>
      <c r="J13" s="1165"/>
      <c r="K13" s="267" t="s">
        <v>482</v>
      </c>
      <c r="L13" s="268" t="s">
        <v>482</v>
      </c>
      <c r="M13" s="269">
        <v>0</v>
      </c>
      <c r="N13" s="270" t="s">
        <v>482</v>
      </c>
    </row>
    <row r="14" spans="1:14" ht="13.5" customHeight="1">
      <c r="A14" s="248"/>
      <c r="B14" s="244"/>
      <c r="C14" s="244"/>
      <c r="D14" s="244"/>
      <c r="E14" s="244"/>
      <c r="F14" s="244"/>
      <c r="G14" s="1163" t="s">
        <v>483</v>
      </c>
      <c r="H14" s="1164"/>
      <c r="I14" s="1164"/>
      <c r="J14" s="1165"/>
      <c r="K14" s="267">
        <v>91364</v>
      </c>
      <c r="L14" s="268">
        <v>1127</v>
      </c>
      <c r="M14" s="269">
        <v>2298</v>
      </c>
      <c r="N14" s="270">
        <v>-51</v>
      </c>
    </row>
    <row r="15" spans="1:14" ht="13.5" customHeight="1">
      <c r="A15" s="248"/>
      <c r="B15" s="244"/>
      <c r="C15" s="244"/>
      <c r="D15" s="244"/>
      <c r="E15" s="244"/>
      <c r="F15" s="244"/>
      <c r="G15" s="1163" t="s">
        <v>484</v>
      </c>
      <c r="H15" s="1164"/>
      <c r="I15" s="1164"/>
      <c r="J15" s="1165"/>
      <c r="K15" s="267">
        <v>115934</v>
      </c>
      <c r="L15" s="268">
        <v>1430</v>
      </c>
      <c r="M15" s="269">
        <v>1592</v>
      </c>
      <c r="N15" s="270">
        <v>-10.2</v>
      </c>
    </row>
    <row r="16" spans="1:14" ht="14.25">
      <c r="A16" s="248"/>
      <c r="B16" s="244"/>
      <c r="C16" s="244"/>
      <c r="D16" s="244"/>
      <c r="E16" s="244"/>
      <c r="F16" s="244"/>
      <c r="G16" s="1166" t="s">
        <v>485</v>
      </c>
      <c r="H16" s="1167"/>
      <c r="I16" s="1167"/>
      <c r="J16" s="1168"/>
      <c r="K16" s="268">
        <v>-262783</v>
      </c>
      <c r="L16" s="268">
        <v>-3240</v>
      </c>
      <c r="M16" s="269">
        <v>-6284</v>
      </c>
      <c r="N16" s="270">
        <v>-48.4</v>
      </c>
    </row>
    <row r="17" spans="1:14" ht="14.25">
      <c r="A17" s="248"/>
      <c r="B17" s="244"/>
      <c r="C17" s="244"/>
      <c r="D17" s="244"/>
      <c r="E17" s="244"/>
      <c r="F17" s="244"/>
      <c r="G17" s="1166" t="s">
        <v>166</v>
      </c>
      <c r="H17" s="1167"/>
      <c r="I17" s="1167"/>
      <c r="J17" s="1168"/>
      <c r="K17" s="268">
        <v>5313016</v>
      </c>
      <c r="L17" s="268">
        <v>65517</v>
      </c>
      <c r="M17" s="269">
        <v>72059</v>
      </c>
      <c r="N17" s="270">
        <v>-9.1</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486</v>
      </c>
      <c r="H19" s="244"/>
      <c r="I19" s="244"/>
      <c r="J19" s="244"/>
      <c r="K19" s="244"/>
      <c r="L19" s="244"/>
      <c r="M19" s="244"/>
      <c r="N19" s="244"/>
    </row>
    <row r="20" spans="1:14" ht="14.25">
      <c r="A20" s="248"/>
      <c r="B20" s="244"/>
      <c r="C20" s="244"/>
      <c r="D20" s="244"/>
      <c r="E20" s="244"/>
      <c r="F20" s="244"/>
      <c r="G20" s="272"/>
      <c r="H20" s="273"/>
      <c r="I20" s="273"/>
      <c r="J20" s="274"/>
      <c r="K20" s="275" t="s">
        <v>487</v>
      </c>
      <c r="L20" s="276" t="s">
        <v>488</v>
      </c>
      <c r="M20" s="277" t="s">
        <v>489</v>
      </c>
      <c r="N20" s="278"/>
    </row>
    <row r="21" spans="1:16" s="284" customFormat="1" ht="14.25">
      <c r="A21" s="279"/>
      <c r="B21" s="249"/>
      <c r="C21" s="249"/>
      <c r="D21" s="249"/>
      <c r="E21" s="249"/>
      <c r="F21" s="249"/>
      <c r="G21" s="1160" t="s">
        <v>490</v>
      </c>
      <c r="H21" s="1161"/>
      <c r="I21" s="1161"/>
      <c r="J21" s="1162"/>
      <c r="K21" s="280">
        <v>5.52</v>
      </c>
      <c r="L21" s="281">
        <v>7.1</v>
      </c>
      <c r="M21" s="282">
        <v>-1.58</v>
      </c>
      <c r="N21" s="249"/>
      <c r="O21" s="283"/>
      <c r="P21" s="279"/>
    </row>
    <row r="22" spans="1:16" s="284" customFormat="1" ht="14.25">
      <c r="A22" s="279"/>
      <c r="B22" s="249"/>
      <c r="C22" s="249"/>
      <c r="D22" s="249"/>
      <c r="E22" s="249"/>
      <c r="F22" s="249"/>
      <c r="G22" s="1160" t="s">
        <v>491</v>
      </c>
      <c r="H22" s="1161"/>
      <c r="I22" s="1161"/>
      <c r="J22" s="1162"/>
      <c r="K22" s="285">
        <v>102.2</v>
      </c>
      <c r="L22" s="286">
        <v>98.4</v>
      </c>
      <c r="M22" s="287">
        <v>3.8</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492</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493</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494</v>
      </c>
      <c r="H29" s="249"/>
      <c r="I29" s="249"/>
      <c r="J29" s="249"/>
      <c r="K29" s="244"/>
      <c r="L29" s="244"/>
      <c r="M29" s="244"/>
      <c r="N29" s="244"/>
      <c r="O29" s="293"/>
    </row>
    <row r="30" spans="1:14" ht="13.5">
      <c r="A30" s="248"/>
      <c r="B30" s="244"/>
      <c r="C30" s="244"/>
      <c r="D30" s="244"/>
      <c r="E30" s="244"/>
      <c r="F30" s="244"/>
      <c r="G30" s="251"/>
      <c r="H30" s="252"/>
      <c r="I30" s="252"/>
      <c r="J30" s="253"/>
      <c r="K30" s="1149" t="s">
        <v>472</v>
      </c>
      <c r="L30" s="254"/>
      <c r="M30" s="255" t="s">
        <v>473</v>
      </c>
      <c r="N30" s="256"/>
    </row>
    <row r="31" spans="1:14" ht="14.25">
      <c r="A31" s="248"/>
      <c r="B31" s="244"/>
      <c r="C31" s="244"/>
      <c r="D31" s="244"/>
      <c r="E31" s="244"/>
      <c r="F31" s="244"/>
      <c r="G31" s="257"/>
      <c r="H31" s="258"/>
      <c r="I31" s="258"/>
      <c r="J31" s="259"/>
      <c r="K31" s="1150"/>
      <c r="L31" s="260" t="s">
        <v>474</v>
      </c>
      <c r="M31" s="261" t="s">
        <v>475</v>
      </c>
      <c r="N31" s="262" t="s">
        <v>476</v>
      </c>
    </row>
    <row r="32" spans="1:14" ht="27" customHeight="1">
      <c r="A32" s="248"/>
      <c r="B32" s="244"/>
      <c r="C32" s="244"/>
      <c r="D32" s="244"/>
      <c r="E32" s="244"/>
      <c r="F32" s="244"/>
      <c r="G32" s="1151" t="s">
        <v>495</v>
      </c>
      <c r="H32" s="1152"/>
      <c r="I32" s="1152"/>
      <c r="J32" s="1153"/>
      <c r="K32" s="294">
        <v>2459133</v>
      </c>
      <c r="L32" s="294">
        <v>30324</v>
      </c>
      <c r="M32" s="295">
        <v>39864</v>
      </c>
      <c r="N32" s="296">
        <v>-23.9</v>
      </c>
    </row>
    <row r="33" spans="1:14" ht="13.5" customHeight="1">
      <c r="A33" s="248"/>
      <c r="B33" s="244"/>
      <c r="C33" s="244"/>
      <c r="D33" s="244"/>
      <c r="E33" s="244"/>
      <c r="F33" s="244"/>
      <c r="G33" s="1151" t="s">
        <v>496</v>
      </c>
      <c r="H33" s="1152"/>
      <c r="I33" s="1152"/>
      <c r="J33" s="1153"/>
      <c r="K33" s="294" t="s">
        <v>482</v>
      </c>
      <c r="L33" s="294" t="s">
        <v>482</v>
      </c>
      <c r="M33" s="295">
        <v>3</v>
      </c>
      <c r="N33" s="296" t="s">
        <v>482</v>
      </c>
    </row>
    <row r="34" spans="1:14" ht="27" customHeight="1">
      <c r="A34" s="248"/>
      <c r="B34" s="244"/>
      <c r="C34" s="244"/>
      <c r="D34" s="244"/>
      <c r="E34" s="244"/>
      <c r="F34" s="244"/>
      <c r="G34" s="1151" t="s">
        <v>497</v>
      </c>
      <c r="H34" s="1152"/>
      <c r="I34" s="1152"/>
      <c r="J34" s="1153"/>
      <c r="K34" s="294">
        <v>6667</v>
      </c>
      <c r="L34" s="294">
        <v>82</v>
      </c>
      <c r="M34" s="295">
        <v>79</v>
      </c>
      <c r="N34" s="296">
        <v>3.8</v>
      </c>
    </row>
    <row r="35" spans="1:14" ht="27" customHeight="1">
      <c r="A35" s="248"/>
      <c r="B35" s="244"/>
      <c r="C35" s="244"/>
      <c r="D35" s="244"/>
      <c r="E35" s="244"/>
      <c r="F35" s="244"/>
      <c r="G35" s="1151" t="s">
        <v>498</v>
      </c>
      <c r="H35" s="1152"/>
      <c r="I35" s="1152"/>
      <c r="J35" s="1153"/>
      <c r="K35" s="294">
        <v>912933</v>
      </c>
      <c r="L35" s="294">
        <v>11258</v>
      </c>
      <c r="M35" s="295">
        <v>14090</v>
      </c>
      <c r="N35" s="296">
        <v>-20.1</v>
      </c>
    </row>
    <row r="36" spans="1:14" ht="27" customHeight="1">
      <c r="A36" s="248"/>
      <c r="B36" s="244"/>
      <c r="C36" s="244"/>
      <c r="D36" s="244"/>
      <c r="E36" s="244"/>
      <c r="F36" s="244"/>
      <c r="G36" s="1151" t="s">
        <v>499</v>
      </c>
      <c r="H36" s="1152"/>
      <c r="I36" s="1152"/>
      <c r="J36" s="1153"/>
      <c r="K36" s="294">
        <v>215536</v>
      </c>
      <c r="L36" s="294">
        <v>2658</v>
      </c>
      <c r="M36" s="295">
        <v>1791</v>
      </c>
      <c r="N36" s="296">
        <v>48.4</v>
      </c>
    </row>
    <row r="37" spans="1:14" ht="13.5" customHeight="1">
      <c r="A37" s="248"/>
      <c r="B37" s="244"/>
      <c r="C37" s="244"/>
      <c r="D37" s="244"/>
      <c r="E37" s="244"/>
      <c r="F37" s="244"/>
      <c r="G37" s="1151" t="s">
        <v>500</v>
      </c>
      <c r="H37" s="1152"/>
      <c r="I37" s="1152"/>
      <c r="J37" s="1153"/>
      <c r="K37" s="294" t="s">
        <v>482</v>
      </c>
      <c r="L37" s="294" t="s">
        <v>482</v>
      </c>
      <c r="M37" s="295">
        <v>866</v>
      </c>
      <c r="N37" s="296" t="s">
        <v>482</v>
      </c>
    </row>
    <row r="38" spans="1:15" ht="27" customHeight="1">
      <c r="A38" s="248"/>
      <c r="B38" s="244"/>
      <c r="C38" s="244"/>
      <c r="D38" s="244"/>
      <c r="E38" s="244"/>
      <c r="F38" s="244"/>
      <c r="G38" s="1154" t="s">
        <v>501</v>
      </c>
      <c r="H38" s="1155"/>
      <c r="I38" s="1155"/>
      <c r="J38" s="1156"/>
      <c r="K38" s="297">
        <v>2</v>
      </c>
      <c r="L38" s="297">
        <v>0</v>
      </c>
      <c r="M38" s="298">
        <v>3</v>
      </c>
      <c r="N38" s="299">
        <v>-100</v>
      </c>
      <c r="O38" s="293"/>
    </row>
    <row r="39" spans="1:15" ht="14.25">
      <c r="A39" s="248"/>
      <c r="B39" s="244"/>
      <c r="C39" s="244"/>
      <c r="D39" s="244"/>
      <c r="E39" s="244"/>
      <c r="F39" s="244"/>
      <c r="G39" s="1154" t="s">
        <v>502</v>
      </c>
      <c r="H39" s="1155"/>
      <c r="I39" s="1155"/>
      <c r="J39" s="1156"/>
      <c r="K39" s="300">
        <v>-423635</v>
      </c>
      <c r="L39" s="300">
        <v>-5224</v>
      </c>
      <c r="M39" s="301">
        <v>-5541</v>
      </c>
      <c r="N39" s="302">
        <v>-5.7</v>
      </c>
      <c r="O39" s="293"/>
    </row>
    <row r="40" spans="1:15" ht="27" customHeight="1">
      <c r="A40" s="248"/>
      <c r="B40" s="244"/>
      <c r="C40" s="244"/>
      <c r="D40" s="244"/>
      <c r="E40" s="244"/>
      <c r="F40" s="244"/>
      <c r="G40" s="1151" t="s">
        <v>503</v>
      </c>
      <c r="H40" s="1152"/>
      <c r="I40" s="1152"/>
      <c r="J40" s="1153"/>
      <c r="K40" s="300">
        <v>-2354053</v>
      </c>
      <c r="L40" s="300">
        <v>-29029</v>
      </c>
      <c r="M40" s="301">
        <v>-36202</v>
      </c>
      <c r="N40" s="302">
        <v>-19.8</v>
      </c>
      <c r="O40" s="293"/>
    </row>
    <row r="41" spans="1:15" ht="14.25">
      <c r="A41" s="248"/>
      <c r="B41" s="244"/>
      <c r="C41" s="244"/>
      <c r="D41" s="244"/>
      <c r="E41" s="244"/>
      <c r="F41" s="244"/>
      <c r="G41" s="1157" t="s">
        <v>277</v>
      </c>
      <c r="H41" s="1158"/>
      <c r="I41" s="1158"/>
      <c r="J41" s="1159"/>
      <c r="K41" s="294">
        <v>816583</v>
      </c>
      <c r="L41" s="300">
        <v>10070</v>
      </c>
      <c r="M41" s="301">
        <v>14952</v>
      </c>
      <c r="N41" s="302">
        <v>-32.7</v>
      </c>
      <c r="O41" s="293"/>
    </row>
    <row r="42" spans="1:15" ht="14.25">
      <c r="A42" s="248"/>
      <c r="B42" s="244"/>
      <c r="C42" s="244"/>
      <c r="D42" s="244"/>
      <c r="E42" s="244"/>
      <c r="F42" s="244"/>
      <c r="G42" s="303" t="s">
        <v>504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505</v>
      </c>
      <c r="B47" s="244"/>
      <c r="C47" s="244"/>
      <c r="D47" s="244"/>
      <c r="E47" s="244"/>
      <c r="F47" s="244"/>
      <c r="G47" s="244"/>
      <c r="H47" s="244"/>
      <c r="I47" s="244"/>
      <c r="J47" s="244"/>
      <c r="K47" s="244"/>
      <c r="L47" s="244"/>
      <c r="M47" s="244"/>
      <c r="N47" s="244"/>
    </row>
    <row r="48" spans="1:14" ht="14.25">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ht="14.25">
      <c r="A50" s="248"/>
      <c r="B50" s="244"/>
      <c r="C50" s="244"/>
      <c r="D50" s="244"/>
      <c r="E50" s="244"/>
      <c r="F50" s="244"/>
      <c r="G50" s="312"/>
      <c r="H50" s="313"/>
      <c r="I50" s="1145"/>
      <c r="J50" s="314" t="s">
        <v>508</v>
      </c>
      <c r="K50" s="315" t="s">
        <v>509</v>
      </c>
      <c r="L50" s="316" t="s">
        <v>510</v>
      </c>
      <c r="M50" s="317" t="s">
        <v>511</v>
      </c>
      <c r="N50" s="318" t="s">
        <v>512</v>
      </c>
    </row>
    <row r="51" spans="1:14" ht="14.25">
      <c r="A51" s="248"/>
      <c r="B51" s="244"/>
      <c r="C51" s="244"/>
      <c r="D51" s="244"/>
      <c r="E51" s="244"/>
      <c r="F51" s="244"/>
      <c r="G51" s="310" t="s">
        <v>513</v>
      </c>
      <c r="H51" s="311"/>
      <c r="I51" s="319">
        <v>4895273</v>
      </c>
      <c r="J51" s="320">
        <v>62729</v>
      </c>
      <c r="K51" s="321">
        <v>11.1</v>
      </c>
      <c r="L51" s="322">
        <v>47569</v>
      </c>
      <c r="M51" s="323">
        <v>7.7</v>
      </c>
      <c r="N51" s="324">
        <v>3.4</v>
      </c>
    </row>
    <row r="52" spans="1:14" ht="14.25">
      <c r="A52" s="248"/>
      <c r="B52" s="244"/>
      <c r="C52" s="244"/>
      <c r="D52" s="244"/>
      <c r="E52" s="244"/>
      <c r="F52" s="244"/>
      <c r="G52" s="325"/>
      <c r="H52" s="326" t="s">
        <v>514</v>
      </c>
      <c r="I52" s="327">
        <v>1758545</v>
      </c>
      <c r="J52" s="328">
        <v>22534</v>
      </c>
      <c r="K52" s="329">
        <v>6.6</v>
      </c>
      <c r="L52" s="330">
        <v>26255</v>
      </c>
      <c r="M52" s="331">
        <v>5.3</v>
      </c>
      <c r="N52" s="332">
        <v>1.3</v>
      </c>
    </row>
    <row r="53" spans="1:14" ht="14.25">
      <c r="A53" s="248"/>
      <c r="B53" s="244"/>
      <c r="C53" s="244"/>
      <c r="D53" s="244"/>
      <c r="E53" s="244"/>
      <c r="F53" s="244"/>
      <c r="G53" s="310" t="s">
        <v>515</v>
      </c>
      <c r="H53" s="311"/>
      <c r="I53" s="319">
        <v>2810293</v>
      </c>
      <c r="J53" s="320">
        <v>35382</v>
      </c>
      <c r="K53" s="321">
        <v>-43.6</v>
      </c>
      <c r="L53" s="322">
        <v>50880</v>
      </c>
      <c r="M53" s="323">
        <v>7</v>
      </c>
      <c r="N53" s="324">
        <v>-50.6</v>
      </c>
    </row>
    <row r="54" spans="1:14" ht="14.25">
      <c r="A54" s="248"/>
      <c r="B54" s="244"/>
      <c r="C54" s="244"/>
      <c r="D54" s="244"/>
      <c r="E54" s="244"/>
      <c r="F54" s="244"/>
      <c r="G54" s="325"/>
      <c r="H54" s="326" t="s">
        <v>514</v>
      </c>
      <c r="I54" s="327">
        <v>1444062</v>
      </c>
      <c r="J54" s="328">
        <v>18181</v>
      </c>
      <c r="K54" s="329">
        <v>-19.3</v>
      </c>
      <c r="L54" s="330">
        <v>26879</v>
      </c>
      <c r="M54" s="331">
        <v>2.4</v>
      </c>
      <c r="N54" s="332">
        <v>-21.7</v>
      </c>
    </row>
    <row r="55" spans="1:14" ht="14.25">
      <c r="A55" s="248"/>
      <c r="B55" s="244"/>
      <c r="C55" s="244"/>
      <c r="D55" s="244"/>
      <c r="E55" s="244"/>
      <c r="F55" s="244"/>
      <c r="G55" s="310" t="s">
        <v>516</v>
      </c>
      <c r="H55" s="311"/>
      <c r="I55" s="319">
        <v>3448963</v>
      </c>
      <c r="J55" s="320">
        <v>43100</v>
      </c>
      <c r="K55" s="321">
        <v>21.8</v>
      </c>
      <c r="L55" s="322">
        <v>63956</v>
      </c>
      <c r="M55" s="323">
        <v>25.7</v>
      </c>
      <c r="N55" s="324">
        <v>-3.9</v>
      </c>
    </row>
    <row r="56" spans="1:14" ht="14.25">
      <c r="A56" s="248"/>
      <c r="B56" s="244"/>
      <c r="C56" s="244"/>
      <c r="D56" s="244"/>
      <c r="E56" s="244"/>
      <c r="F56" s="244"/>
      <c r="G56" s="325"/>
      <c r="H56" s="326" t="s">
        <v>514</v>
      </c>
      <c r="I56" s="327">
        <v>1105592</v>
      </c>
      <c r="J56" s="328">
        <v>13816</v>
      </c>
      <c r="K56" s="329">
        <v>-24</v>
      </c>
      <c r="L56" s="330">
        <v>29239</v>
      </c>
      <c r="M56" s="331">
        <v>8.8</v>
      </c>
      <c r="N56" s="332">
        <v>-32.8</v>
      </c>
    </row>
    <row r="57" spans="1:14" ht="14.25">
      <c r="A57" s="248"/>
      <c r="B57" s="244"/>
      <c r="C57" s="244"/>
      <c r="D57" s="244"/>
      <c r="E57" s="244"/>
      <c r="F57" s="244"/>
      <c r="G57" s="310" t="s">
        <v>517</v>
      </c>
      <c r="H57" s="311"/>
      <c r="I57" s="319">
        <v>3019885</v>
      </c>
      <c r="J57" s="320">
        <v>37429</v>
      </c>
      <c r="K57" s="321">
        <v>-13.2</v>
      </c>
      <c r="L57" s="322">
        <v>66255</v>
      </c>
      <c r="M57" s="323">
        <v>3.6</v>
      </c>
      <c r="N57" s="324">
        <v>-16.8</v>
      </c>
    </row>
    <row r="58" spans="1:14" ht="14.25">
      <c r="A58" s="248"/>
      <c r="B58" s="244"/>
      <c r="C58" s="244"/>
      <c r="D58" s="244"/>
      <c r="E58" s="244"/>
      <c r="F58" s="244"/>
      <c r="G58" s="325"/>
      <c r="H58" s="326" t="s">
        <v>514</v>
      </c>
      <c r="I58" s="327">
        <v>1280026</v>
      </c>
      <c r="J58" s="328">
        <v>15865</v>
      </c>
      <c r="K58" s="329">
        <v>14.8</v>
      </c>
      <c r="L58" s="330">
        <v>31822</v>
      </c>
      <c r="M58" s="331">
        <v>8.8</v>
      </c>
      <c r="N58" s="332">
        <v>6</v>
      </c>
    </row>
    <row r="59" spans="1:14" ht="14.25">
      <c r="A59" s="248"/>
      <c r="B59" s="244"/>
      <c r="C59" s="244"/>
      <c r="D59" s="244"/>
      <c r="E59" s="244"/>
      <c r="F59" s="244"/>
      <c r="G59" s="310" t="s">
        <v>518</v>
      </c>
      <c r="H59" s="311"/>
      <c r="I59" s="319">
        <v>4417467</v>
      </c>
      <c r="J59" s="320">
        <v>54473</v>
      </c>
      <c r="K59" s="321">
        <v>45.5</v>
      </c>
      <c r="L59" s="322">
        <v>54227</v>
      </c>
      <c r="M59" s="323">
        <v>-18.2</v>
      </c>
      <c r="N59" s="324">
        <v>63.7</v>
      </c>
    </row>
    <row r="60" spans="1:14" ht="14.25">
      <c r="A60" s="248"/>
      <c r="B60" s="244"/>
      <c r="C60" s="244"/>
      <c r="D60" s="244"/>
      <c r="E60" s="244"/>
      <c r="F60" s="244"/>
      <c r="G60" s="325"/>
      <c r="H60" s="326" t="s">
        <v>514</v>
      </c>
      <c r="I60" s="333">
        <v>1808472</v>
      </c>
      <c r="J60" s="328">
        <v>22301</v>
      </c>
      <c r="K60" s="329">
        <v>40.6</v>
      </c>
      <c r="L60" s="330">
        <v>29694</v>
      </c>
      <c r="M60" s="331">
        <v>-6.7</v>
      </c>
      <c r="N60" s="332">
        <v>47.3</v>
      </c>
    </row>
    <row r="61" spans="1:14" ht="14.25">
      <c r="A61" s="248"/>
      <c r="B61" s="244"/>
      <c r="C61" s="244"/>
      <c r="D61" s="244"/>
      <c r="E61" s="244"/>
      <c r="F61" s="244"/>
      <c r="G61" s="310" t="s">
        <v>519</v>
      </c>
      <c r="H61" s="334"/>
      <c r="I61" s="335">
        <v>3718376</v>
      </c>
      <c r="J61" s="336">
        <v>46623</v>
      </c>
      <c r="K61" s="337">
        <v>4.3</v>
      </c>
      <c r="L61" s="338">
        <v>56577</v>
      </c>
      <c r="M61" s="339">
        <v>5.2</v>
      </c>
      <c r="N61" s="324">
        <v>-0.9</v>
      </c>
    </row>
    <row r="62" spans="1:14" ht="14.25">
      <c r="A62" s="248"/>
      <c r="B62" s="244"/>
      <c r="C62" s="244"/>
      <c r="D62" s="244"/>
      <c r="E62" s="244"/>
      <c r="F62" s="244"/>
      <c r="G62" s="325"/>
      <c r="H62" s="326" t="s">
        <v>514</v>
      </c>
      <c r="I62" s="327">
        <v>1479339</v>
      </c>
      <c r="J62" s="328">
        <v>18539</v>
      </c>
      <c r="K62" s="329">
        <v>3.7</v>
      </c>
      <c r="L62" s="330">
        <v>28778</v>
      </c>
      <c r="M62" s="331">
        <v>3.7</v>
      </c>
      <c r="N62" s="332">
        <v>0</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13</v>
      </c>
      <c r="G47" s="12">
        <v>12.74</v>
      </c>
      <c r="H47" s="12">
        <v>12.59</v>
      </c>
      <c r="I47" s="12">
        <v>12.64</v>
      </c>
      <c r="J47" s="13">
        <v>12.41</v>
      </c>
    </row>
    <row r="48" spans="2:10" ht="57.75" customHeight="1">
      <c r="B48" s="14"/>
      <c r="C48" s="1171" t="s">
        <v>4</v>
      </c>
      <c r="D48" s="1171"/>
      <c r="E48" s="1172"/>
      <c r="F48" s="15">
        <v>4.1</v>
      </c>
      <c r="G48" s="16">
        <v>3.41</v>
      </c>
      <c r="H48" s="16">
        <v>3.18</v>
      </c>
      <c r="I48" s="16">
        <v>3.48</v>
      </c>
      <c r="J48" s="17">
        <v>3.77</v>
      </c>
    </row>
    <row r="49" spans="2:10" ht="57.75" customHeight="1" thickBot="1">
      <c r="B49" s="18"/>
      <c r="C49" s="1173" t="s">
        <v>5</v>
      </c>
      <c r="D49" s="1173"/>
      <c r="E49" s="1174"/>
      <c r="F49" s="19">
        <v>0.85</v>
      </c>
      <c r="G49" s="20" t="s">
        <v>526</v>
      </c>
      <c r="H49" s="20" t="s">
        <v>527</v>
      </c>
      <c r="I49" s="20">
        <v>0.34</v>
      </c>
      <c r="J49" s="21">
        <v>0.39</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2017-02-24T05:37:59Z</cp:lastPrinted>
  <dcterms:created xsi:type="dcterms:W3CDTF">2017-02-15T20:10:10Z</dcterms:created>
  <dcterms:modified xsi:type="dcterms:W3CDTF">2017-05-08T01:08:40Z</dcterms:modified>
  <cp:category/>
  <cp:version/>
  <cp:contentType/>
  <cp:contentStatus/>
</cp:coreProperties>
</file>