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9255" windowHeight="876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  <definedName name="_xlnm.Print_Area" localSheetId="4">'その５'!$A$1:$R$34</definedName>
    <definedName name="_xlnm.Print_Area" localSheetId="5">'その６'!$A$1:$R$34</definedName>
    <definedName name="_xlnm.Print_Area" localSheetId="6">'その７'!$A$1:$R$34</definedName>
    <definedName name="_xlnm.Print_Area" localSheetId="7">'その８'!$A$1:$R$34</definedName>
    <definedName name="_xlnm.Print_Area" localSheetId="8">'その９'!$A$1:$L$34</definedName>
  </definedNames>
  <calcPr fullCalcOnLoad="1"/>
</workbook>
</file>

<file path=xl/sharedStrings.xml><?xml version="1.0" encoding="utf-8"?>
<sst xmlns="http://schemas.openxmlformats.org/spreadsheetml/2006/main" count="616" uniqueCount="221">
  <si>
    <t>第１５表　　歳　　入　　決　　算</t>
  </si>
  <si>
    <t>（単位：千円）</t>
  </si>
  <si>
    <t>一 地 　方 　税</t>
  </si>
  <si>
    <t>二 地方譲与税</t>
  </si>
  <si>
    <t>三 利子割交付金</t>
  </si>
  <si>
    <t>　　利用税交付金</t>
  </si>
  <si>
    <t xml:space="preserve">  　消費税交付金</t>
  </si>
  <si>
    <t xml:space="preserve">    交    付    金</t>
  </si>
  <si>
    <t>１ 普通交付税</t>
  </si>
  <si>
    <t xml:space="preserve">    譲   与   税 </t>
  </si>
  <si>
    <t xml:space="preserve"> 　譲　 与　 税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</si>
  <si>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</si>
  <si>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</si>
  <si>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</si>
  <si>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</si>
  <si>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</si>
  <si>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</si>
  <si>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</si>
  <si>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</si>
  <si>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</si>
  <si>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</si>
  <si>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</si>
  <si>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第１５表　　歳　　入　　決　　算　（つづき）</t>
  </si>
  <si>
    <t>左　　　の　　　内　　　訳</t>
  </si>
  <si>
    <t>小　　　　　計</t>
  </si>
  <si>
    <t>２ 特別交付税</t>
  </si>
  <si>
    <t>１ 同級他団体</t>
  </si>
  <si>
    <t>２ そ　 の　 他</t>
  </si>
  <si>
    <t>１ 授 　業 　料</t>
  </si>
  <si>
    <t>２ 保育所使用料</t>
  </si>
  <si>
    <t>（純一般財源）</t>
  </si>
  <si>
    <t>(1) 高 等 学 校</t>
  </si>
  <si>
    <t>(2) 幼 　稚 　園</t>
  </si>
  <si>
    <t>(3) そ 　の　 他</t>
  </si>
  <si>
    <t>３ 公 営 住 宅</t>
  </si>
  <si>
    <t>４ そ　 の　 他</t>
  </si>
  <si>
    <t>１ 生活保護費</t>
  </si>
  <si>
    <t xml:space="preserve">   使 　用　 料</t>
  </si>
  <si>
    <t xml:space="preserve">   負   担   金</t>
  </si>
  <si>
    <t xml:space="preserve">   事業費支出金</t>
  </si>
  <si>
    <t xml:space="preserve">  事業費支出金</t>
  </si>
  <si>
    <t>国 有 提 供</t>
  </si>
  <si>
    <t>施設等所在</t>
  </si>
  <si>
    <t>支　 出　 金</t>
  </si>
  <si>
    <t>１ 国庫財源を</t>
  </si>
  <si>
    <t>(1) 普通建設事業</t>
  </si>
  <si>
    <t>(2) 災害復旧事業</t>
  </si>
  <si>
    <t>(3) そ 　の 　他</t>
  </si>
  <si>
    <t xml:space="preserve">   周辺整備調整</t>
  </si>
  <si>
    <t>市町村助成</t>
  </si>
  <si>
    <t xml:space="preserve">  伴 う も の</t>
  </si>
  <si>
    <t>交   付   金</t>
  </si>
  <si>
    <t>２ 都道府県費</t>
  </si>
  <si>
    <t>(1) 普　通　建　設</t>
  </si>
  <si>
    <t>(2) 災　害　復　旧</t>
  </si>
  <si>
    <t xml:space="preserve">  　事業費支出金</t>
  </si>
  <si>
    <t>ア 普通建設事業</t>
  </si>
  <si>
    <t>イ 災害復旧事業</t>
  </si>
  <si>
    <t>ウ そ　 の 　他</t>
  </si>
  <si>
    <t>１ 純 繰 越 金</t>
  </si>
  <si>
    <t>２ 繰越事業費　</t>
  </si>
  <si>
    <t>財　産　収　入</t>
  </si>
  <si>
    <t>１ 財産運用収入</t>
  </si>
  <si>
    <t>２ 財産売払収入</t>
  </si>
  <si>
    <t>寄　　附　　金</t>
  </si>
  <si>
    <t>繰　　入　　金</t>
  </si>
  <si>
    <t>繰　　越　　金</t>
  </si>
  <si>
    <t xml:space="preserve"> 等充当財源</t>
  </si>
  <si>
    <t>(1) 土 地 建 物</t>
  </si>
  <si>
    <t>(2) 立 　木 　竹</t>
  </si>
  <si>
    <t xml:space="preserve"> 繰　 越　 額</t>
  </si>
  <si>
    <t>諸　　収　　入</t>
  </si>
  <si>
    <t>１ 延滞金加算金</t>
  </si>
  <si>
    <t>２ 預 金 利 子</t>
  </si>
  <si>
    <t>３ 公営企業貸付</t>
  </si>
  <si>
    <t>４ 貸   付   金</t>
  </si>
  <si>
    <t>５ 受託事業収入</t>
  </si>
  <si>
    <t>(1) 同級他団体</t>
  </si>
  <si>
    <t>(2) 民　　　　間</t>
  </si>
  <si>
    <t>６ 収益事業収入</t>
  </si>
  <si>
    <t>７ 雑　　　　入</t>
  </si>
  <si>
    <t>(1) 一部事務組合</t>
  </si>
  <si>
    <t xml:space="preserve">   及　び　過　料</t>
  </si>
  <si>
    <t>金元利収入</t>
  </si>
  <si>
    <t xml:space="preserve">   元 利 収 入</t>
  </si>
  <si>
    <t>　　からのもの</t>
  </si>
  <si>
    <t xml:space="preserve"> 　　からのもの</t>
  </si>
  <si>
    <t xml:space="preserve">    配　　分　　金</t>
  </si>
  <si>
    <t>歳　入　合　計</t>
  </si>
  <si>
    <t>地　　方　　債</t>
  </si>
  <si>
    <t>　 　交 　付 　金</t>
  </si>
  <si>
    <t>第２　　　３　歳入歳出決算の状況</t>
  </si>
  <si>
    <t>左   　 の    　内    　訳</t>
  </si>
  <si>
    <t xml:space="preserve">       及び負担金</t>
  </si>
  <si>
    <t xml:space="preserve">  対策交付金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</si>
  <si>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</si>
  <si>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</si>
  <si>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</si>
  <si>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</si>
  <si>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</si>
  <si>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</si>
  <si>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</si>
  <si>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</si>
  <si>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</si>
  <si>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</si>
  <si>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</si>
  <si>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四 配当割交付金</t>
  </si>
  <si>
    <t xml:space="preserve">  五 株式等譲渡</t>
  </si>
  <si>
    <t>六　地方消費税</t>
  </si>
  <si>
    <t>七 ゴ　ル　フ　場</t>
  </si>
  <si>
    <t>八 特　別　地　方</t>
  </si>
  <si>
    <t>九 自動車取得税</t>
  </si>
  <si>
    <t xml:space="preserve"> 十　地 方 特 例</t>
  </si>
  <si>
    <t>十二 交 通 安 全</t>
  </si>
  <si>
    <t>　　   対 策 特 別</t>
  </si>
  <si>
    <t>　　   交　 付　 金</t>
  </si>
  <si>
    <t>市町名</t>
  </si>
  <si>
    <t>（一～十二）</t>
  </si>
  <si>
    <t>十三 分　 担　 金</t>
  </si>
  <si>
    <t>十四 使 　用 　料</t>
  </si>
  <si>
    <t>十五 手　数　料</t>
  </si>
  <si>
    <t>十六 国庫支出金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</si>
  <si>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</si>
  <si>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</si>
  <si>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</si>
  <si>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</si>
  <si>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</si>
  <si>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</si>
  <si>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</si>
  <si>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</si>
  <si>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（一～二十四）</t>
  </si>
  <si>
    <t>愛　荘　町</t>
  </si>
  <si>
    <t>愛　荘　町</t>
  </si>
  <si>
    <t>　　 　　交付税</t>
  </si>
  <si>
    <t>　十一 地　 方</t>
  </si>
  <si>
    <t>内　　　　　　　　　　　　　　　訳</t>
  </si>
  <si>
    <t>内訳</t>
  </si>
  <si>
    <t>左の内訳</t>
  </si>
  <si>
    <t xml:space="preserve">  　支援給付費</t>
  </si>
  <si>
    <t>　  等 負 担 金</t>
  </si>
  <si>
    <t>　所得割交付金</t>
  </si>
  <si>
    <t>左の内訳</t>
  </si>
  <si>
    <t>左　　　　　　　の　　　　　　　内　　　　　　　訳</t>
  </si>
  <si>
    <t>内　　　　　　　　　　　　　訳</t>
  </si>
  <si>
    <t>内　　　　訳</t>
  </si>
  <si>
    <t>内　　　　　　　訳</t>
  </si>
  <si>
    <t>２ 児童保護費等</t>
  </si>
  <si>
    <t>(1) 児童保護費等</t>
  </si>
  <si>
    <t>左の内訳</t>
  </si>
  <si>
    <t>市町名</t>
  </si>
  <si>
    <t>町　　計</t>
  </si>
  <si>
    <t>（単位：千円）</t>
  </si>
  <si>
    <t>内　　　　　　　　　　訳</t>
  </si>
  <si>
    <t>左　　の　　内　　訳</t>
  </si>
  <si>
    <t>左　　　　　　　　　　　　　　　　　　　　　　　　　　　　　　　　　　　　　の</t>
  </si>
  <si>
    <t>内　　　　　　　　　　　　　　　　　　　　　　　　　　　　　　　　　　　　　訳</t>
  </si>
  <si>
    <t>左　　　　　　　　　の　　　　　　　　　内　　　　　　　　　訳</t>
  </si>
  <si>
    <t>内　　　　　　　　　　　　訳</t>
  </si>
  <si>
    <t>内　　　　　　　　訳</t>
  </si>
  <si>
    <t>左　　　　　　　の　　　　　　内　　　　　　　訳</t>
  </si>
  <si>
    <t>左　の　内　訳</t>
  </si>
  <si>
    <t>左　　　　　　　　　　　　　　　　　　　　　　　　　　　　　　　　　　　　の</t>
  </si>
  <si>
    <t>内　　　　　　　　　　　　　　　　　　　　　　　　　　　訳</t>
  </si>
  <si>
    <t>左　　　　　　の　　　　　　内　　　　　　訳</t>
  </si>
  <si>
    <t>内　　　　　　　　　　　　　　　　　　　　　　　　　　　　　訳</t>
  </si>
  <si>
    <t>　</t>
  </si>
  <si>
    <t>内　　訳</t>
  </si>
  <si>
    <t xml:space="preserve">             内　　　　　　　　　　　　　　　　　　　　　　         訳</t>
  </si>
  <si>
    <t xml:space="preserve">           左　　　　　　　　　　　　　　　　　　　　　　　　　　　　の　　　　　</t>
  </si>
  <si>
    <t>左の内訳</t>
  </si>
  <si>
    <t>(1)地方債うち</t>
  </si>
  <si>
    <t>(2)地方債のうち</t>
  </si>
  <si>
    <t>(3)地方債のうち</t>
  </si>
  <si>
    <t>２ 地 方 道 路</t>
  </si>
  <si>
    <t>３自動車重量</t>
  </si>
  <si>
    <t>１地方揮発油</t>
  </si>
  <si>
    <t>都 道 府 県</t>
  </si>
  <si>
    <t>５ 普  通  建  設</t>
  </si>
  <si>
    <t>６ 災  害  復  旧</t>
  </si>
  <si>
    <t>７ 失  業  対  策</t>
  </si>
  <si>
    <t>８ 委　 託 　金</t>
  </si>
  <si>
    <t>９ 財政補給金</t>
  </si>
  <si>
    <t>1１ 特定防衛施設</t>
  </si>
  <si>
    <t>１２ 電源立地地域</t>
  </si>
  <si>
    <t>(5) 災　害　復　旧</t>
  </si>
  <si>
    <t>(2) 障害者自立</t>
  </si>
  <si>
    <t>(4) 普　通　建　設</t>
  </si>
  <si>
    <t>(6) 委 　託 　金</t>
  </si>
  <si>
    <t>(7) 電源立地地域</t>
  </si>
  <si>
    <t>(8) そ　 の 　他</t>
  </si>
  <si>
    <t>３ 震災復興</t>
  </si>
  <si>
    <t>特別交付税</t>
  </si>
  <si>
    <t>１０ 社会資本整備</t>
  </si>
  <si>
    <t>　 総合交付金</t>
  </si>
  <si>
    <t xml:space="preserve"> (3) そ  の  他</t>
  </si>
  <si>
    <t xml:space="preserve"> からのもの</t>
  </si>
  <si>
    <t xml:space="preserve">     に係るもの</t>
  </si>
  <si>
    <t>１ 法定受託事務</t>
  </si>
  <si>
    <t>２ 自 治 事 務</t>
  </si>
  <si>
    <t xml:space="preserve">       に係るもの</t>
  </si>
  <si>
    <t>３ 障害者自立支援</t>
  </si>
  <si>
    <t>　給付費等負担金</t>
  </si>
  <si>
    <t xml:space="preserve"> 復興交付金</t>
  </si>
  <si>
    <t xml:space="preserve">      負   担   金</t>
  </si>
  <si>
    <t xml:space="preserve">       のみのもの</t>
  </si>
  <si>
    <t>(2) 新エネルギー・</t>
  </si>
  <si>
    <t xml:space="preserve">  機 構 か ら の も の</t>
  </si>
  <si>
    <t xml:space="preserve"> 産業技術総合開発</t>
  </si>
  <si>
    <t xml:space="preserve">   臨時財政対策債</t>
  </si>
  <si>
    <t xml:space="preserve">   都道府県貸付金</t>
  </si>
  <si>
    <t xml:space="preserve">   交   付   金 </t>
  </si>
  <si>
    <t xml:space="preserve">   交     付    金</t>
  </si>
  <si>
    <t>１４ 東日本大震災</t>
  </si>
  <si>
    <t>１５ そ　 の 　他</t>
  </si>
  <si>
    <t xml:space="preserve">   減収補塡債</t>
  </si>
  <si>
    <t>４ 児童手当等</t>
  </si>
  <si>
    <t>交　付　金</t>
  </si>
  <si>
    <t>(3) 児童手当等</t>
  </si>
  <si>
    <t>１３ 地方創生関係</t>
  </si>
  <si>
    <t>交付金</t>
  </si>
  <si>
    <t>第15表　　歳　　入　　決　　算　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</si>
</sst>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/>
    </xf>
    <xf numFmtId="3" fontId="6" fillId="0" borderId="10" xfId="48" applyNumberFormat="1" applyFont="1" applyFill="1" applyBorder="1" applyAlignment="1">
      <alignment/>
    </xf>
    <xf numFmtId="3" fontId="6" fillId="0" borderId="11" xfId="48" applyNumberFormat="1" applyFont="1" applyFill="1" applyBorder="1" applyAlignment="1">
      <alignment horizontal="centerContinuous"/>
    </xf>
    <xf numFmtId="3" fontId="6" fillId="0" borderId="12" xfId="48" applyNumberFormat="1" applyFont="1" applyFill="1" applyBorder="1" applyAlignment="1">
      <alignment horizontal="centerContinuous"/>
    </xf>
    <xf numFmtId="3" fontId="6" fillId="0" borderId="13" xfId="48" applyNumberFormat="1" applyFont="1" applyFill="1" applyBorder="1" applyAlignment="1">
      <alignment horizontal="right"/>
    </xf>
    <xf numFmtId="3" fontId="6" fillId="0" borderId="14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6" fillId="0" borderId="1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left"/>
    </xf>
    <xf numFmtId="3" fontId="6" fillId="0" borderId="0" xfId="48" applyNumberFormat="1" applyFont="1" applyFill="1" applyBorder="1" applyAlignment="1">
      <alignment horizontal="center"/>
    </xf>
    <xf numFmtId="3" fontId="6" fillId="0" borderId="15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Alignment="1">
      <alignment/>
    </xf>
    <xf numFmtId="3" fontId="6" fillId="0" borderId="15" xfId="48" applyNumberFormat="1" applyFont="1" applyFill="1" applyBorder="1" applyAlignment="1">
      <alignment/>
    </xf>
    <xf numFmtId="3" fontId="0" fillId="0" borderId="0" xfId="48" applyNumberFormat="1" applyFont="1" applyFill="1" applyAlignment="1">
      <alignment/>
    </xf>
    <xf numFmtId="3" fontId="6" fillId="0" borderId="16" xfId="48" applyNumberFormat="1" applyFont="1" applyFill="1" applyBorder="1" applyAlignment="1">
      <alignment horizontal="right"/>
    </xf>
    <xf numFmtId="3" fontId="6" fillId="0" borderId="16" xfId="48" applyNumberFormat="1" applyFont="1" applyFill="1" applyBorder="1" applyAlignment="1">
      <alignment/>
    </xf>
    <xf numFmtId="3" fontId="6" fillId="0" borderId="17" xfId="48" applyNumberFormat="1" applyFont="1" applyFill="1" applyBorder="1" applyAlignment="1">
      <alignment/>
    </xf>
    <xf numFmtId="3" fontId="6" fillId="0" borderId="17" xfId="48" applyNumberFormat="1" applyFont="1" applyFill="1" applyBorder="1" applyAlignment="1">
      <alignment horizontal="right"/>
    </xf>
    <xf numFmtId="3" fontId="6" fillId="0" borderId="18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/>
    </xf>
    <xf numFmtId="3" fontId="6" fillId="0" borderId="0" xfId="48" applyNumberFormat="1" applyFont="1" applyFill="1" applyAlignment="1">
      <alignment/>
    </xf>
    <xf numFmtId="3" fontId="4" fillId="0" borderId="16" xfId="48" applyNumberFormat="1" applyFont="1" applyFill="1" applyBorder="1" applyAlignment="1">
      <alignment/>
    </xf>
    <xf numFmtId="3" fontId="6" fillId="0" borderId="0" xfId="48" applyNumberFormat="1" applyFont="1" applyFill="1" applyBorder="1" applyAlignment="1">
      <alignment/>
    </xf>
    <xf numFmtId="3" fontId="6" fillId="0" borderId="10" xfId="48" applyNumberFormat="1" applyFont="1" applyFill="1" applyBorder="1" applyAlignment="1">
      <alignment/>
    </xf>
    <xf numFmtId="3" fontId="6" fillId="0" borderId="19" xfId="48" applyNumberFormat="1" applyFont="1" applyFill="1" applyBorder="1" applyAlignment="1">
      <alignment horizontal="center"/>
    </xf>
    <xf numFmtId="3" fontId="6" fillId="0" borderId="16" xfId="48" applyNumberFormat="1" applyFont="1" applyFill="1" applyBorder="1" applyAlignment="1">
      <alignment/>
    </xf>
    <xf numFmtId="3" fontId="6" fillId="0" borderId="17" xfId="48" applyNumberFormat="1" applyFont="1" applyFill="1" applyBorder="1" applyAlignment="1">
      <alignment/>
    </xf>
    <xf numFmtId="3" fontId="6" fillId="0" borderId="20" xfId="48" applyNumberFormat="1" applyFont="1" applyFill="1" applyBorder="1" applyAlignment="1">
      <alignment horizontal="right"/>
    </xf>
    <xf numFmtId="3" fontId="6" fillId="0" borderId="0" xfId="48" applyNumberFormat="1" applyFont="1" applyFill="1" applyAlignment="1">
      <alignment horizontal="distributed"/>
    </xf>
    <xf numFmtId="3" fontId="6" fillId="0" borderId="17" xfId="48" applyNumberFormat="1" applyFont="1" applyFill="1" applyBorder="1" applyAlignment="1">
      <alignment horizontal="center"/>
    </xf>
    <xf numFmtId="3" fontId="8" fillId="0" borderId="17" xfId="48" applyNumberFormat="1" applyFont="1" applyFill="1" applyBorder="1" applyAlignment="1">
      <alignment horizontal="center"/>
    </xf>
    <xf numFmtId="3" fontId="8" fillId="0" borderId="17" xfId="48" applyNumberFormat="1" applyFont="1" applyFill="1" applyBorder="1" applyAlignment="1">
      <alignment horizontal="right"/>
    </xf>
    <xf numFmtId="3" fontId="6" fillId="0" borderId="10" xfId="48" applyNumberFormat="1" applyFont="1" applyFill="1" applyBorder="1" applyAlignment="1">
      <alignment horizontal="center" shrinkToFit="1"/>
    </xf>
    <xf numFmtId="3" fontId="10" fillId="0" borderId="17" xfId="48" applyNumberFormat="1" applyFont="1" applyFill="1" applyBorder="1" applyAlignment="1">
      <alignment horizontal="left" vertical="top" shrinkToFit="1"/>
    </xf>
    <xf numFmtId="3" fontId="6" fillId="0" borderId="21" xfId="48" applyNumberFormat="1" applyFont="1" applyFill="1" applyBorder="1" applyAlignment="1">
      <alignment/>
    </xf>
    <xf numFmtId="3" fontId="6" fillId="0" borderId="19" xfId="48" applyNumberFormat="1" applyFont="1" applyFill="1" applyBorder="1" applyAlignment="1">
      <alignment horizontal="left"/>
    </xf>
    <xf numFmtId="3" fontId="6" fillId="0" borderId="22" xfId="48" applyNumberFormat="1" applyFont="1" applyFill="1" applyBorder="1" applyAlignment="1">
      <alignment horizontal="center"/>
    </xf>
    <xf numFmtId="3" fontId="6" fillId="0" borderId="13" xfId="48" applyNumberFormat="1" applyFont="1" applyFill="1" applyBorder="1" applyAlignment="1">
      <alignment/>
    </xf>
    <xf numFmtId="3" fontId="6" fillId="0" borderId="15" xfId="48" applyNumberFormat="1" applyFont="1" applyFill="1" applyBorder="1" applyAlignment="1">
      <alignment/>
    </xf>
    <xf numFmtId="3" fontId="6" fillId="0" borderId="14" xfId="48" applyNumberFormat="1" applyFont="1" applyFill="1" applyBorder="1" applyAlignment="1">
      <alignment/>
    </xf>
    <xf numFmtId="3" fontId="6" fillId="0" borderId="23" xfId="48" applyNumberFormat="1" applyFont="1" applyFill="1" applyBorder="1" applyAlignment="1">
      <alignment/>
    </xf>
    <xf numFmtId="3" fontId="6" fillId="0" borderId="19" xfId="48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8" fillId="0" borderId="13" xfId="48" applyNumberFormat="1" applyFont="1" applyFill="1" applyBorder="1" applyAlignment="1">
      <alignment/>
    </xf>
    <xf numFmtId="3" fontId="6" fillId="0" borderId="19" xfId="48" applyNumberFormat="1" applyFont="1" applyFill="1" applyBorder="1" applyAlignment="1">
      <alignment horizontal="left" vertical="top" wrapText="1"/>
    </xf>
    <xf numFmtId="3" fontId="8" fillId="0" borderId="20" xfId="48" applyNumberFormat="1" applyFont="1" applyFill="1" applyBorder="1" applyAlignment="1">
      <alignment horizontal="right"/>
    </xf>
    <xf numFmtId="3" fontId="6" fillId="0" borderId="23" xfId="48" applyNumberFormat="1" applyFont="1" applyFill="1" applyBorder="1" applyAlignment="1">
      <alignment/>
    </xf>
    <xf numFmtId="3" fontId="0" fillId="0" borderId="0" xfId="48" applyNumberFormat="1" applyFill="1" applyAlignment="1">
      <alignment/>
    </xf>
    <xf numFmtId="3" fontId="0" fillId="0" borderId="0" xfId="48" applyNumberFormat="1" applyFill="1" applyBorder="1" applyAlignment="1">
      <alignment/>
    </xf>
    <xf numFmtId="3" fontId="0" fillId="0" borderId="16" xfId="48" applyNumberFormat="1" applyFill="1" applyBorder="1" applyAlignment="1">
      <alignment/>
    </xf>
    <xf numFmtId="3" fontId="0" fillId="0" borderId="14" xfId="48" applyNumberFormat="1" applyFill="1" applyBorder="1" applyAlignment="1">
      <alignment/>
    </xf>
    <xf numFmtId="3" fontId="6" fillId="0" borderId="24" xfId="48" applyNumberFormat="1" applyFont="1" applyFill="1" applyBorder="1" applyAlignment="1">
      <alignment horizontal="distributed"/>
    </xf>
    <xf numFmtId="3" fontId="6" fillId="0" borderId="25" xfId="48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Alignment="1">
      <alignment horizontal="right"/>
    </xf>
    <xf numFmtId="3" fontId="6" fillId="0" borderId="14" xfId="48" applyNumberFormat="1" applyFont="1" applyFill="1" applyBorder="1" applyAlignment="1">
      <alignment/>
    </xf>
    <xf numFmtId="3" fontId="6" fillId="0" borderId="18" xfId="48" applyNumberFormat="1" applyFont="1" applyFill="1" applyBorder="1" applyAlignment="1">
      <alignment horizontal="center" vertical="top"/>
    </xf>
    <xf numFmtId="3" fontId="6" fillId="0" borderId="19" xfId="48" applyNumberFormat="1" applyFont="1" applyFill="1" applyBorder="1" applyAlignment="1">
      <alignment horizontal="center" shrinkToFit="1"/>
    </xf>
    <xf numFmtId="3" fontId="6" fillId="0" borderId="24" xfId="48" applyNumberFormat="1" applyFont="1" applyFill="1" applyBorder="1" applyAlignment="1">
      <alignment horizontal="center"/>
    </xf>
    <xf numFmtId="3" fontId="6" fillId="0" borderId="26" xfId="48" applyNumberFormat="1" applyFont="1" applyFill="1" applyBorder="1" applyAlignment="1">
      <alignment horizontal="center"/>
    </xf>
    <xf numFmtId="3" fontId="6" fillId="0" borderId="27" xfId="48" applyNumberFormat="1" applyFont="1" applyFill="1" applyBorder="1" applyAlignment="1">
      <alignment horizontal="center"/>
    </xf>
    <xf numFmtId="3" fontId="11" fillId="0" borderId="28" xfId="48" applyNumberFormat="1" applyFont="1" applyFill="1" applyBorder="1" applyAlignment="1">
      <alignment horizontal="center"/>
    </xf>
    <xf numFmtId="3" fontId="6" fillId="0" borderId="28" xfId="48" applyNumberFormat="1" applyFont="1" applyFill="1" applyBorder="1" applyAlignment="1">
      <alignment horizontal="center"/>
    </xf>
    <xf numFmtId="3" fontId="11" fillId="0" borderId="28" xfId="48" applyNumberFormat="1" applyFont="1" applyFill="1" applyBorder="1" applyAlignment="1">
      <alignment/>
    </xf>
    <xf numFmtId="3" fontId="11" fillId="0" borderId="29" xfId="48" applyNumberFormat="1" applyFont="1" applyFill="1" applyBorder="1" applyAlignment="1">
      <alignment/>
    </xf>
    <xf numFmtId="3" fontId="6" fillId="0" borderId="28" xfId="48" applyNumberFormat="1" applyFont="1" applyFill="1" applyBorder="1" applyAlignment="1">
      <alignment/>
    </xf>
    <xf numFmtId="3" fontId="6" fillId="0" borderId="15" xfId="48" applyNumberFormat="1" applyFont="1" applyFill="1" applyBorder="1" applyAlignment="1">
      <alignment horizontal="left" vertical="top" wrapText="1"/>
    </xf>
    <xf numFmtId="3" fontId="0" fillId="0" borderId="0" xfId="48" applyNumberFormat="1" applyFont="1" applyFill="1" applyAlignment="1">
      <alignment/>
    </xf>
    <xf numFmtId="3" fontId="0" fillId="0" borderId="22" xfId="48" applyNumberFormat="1" applyFont="1" applyFill="1" applyBorder="1" applyAlignment="1">
      <alignment/>
    </xf>
    <xf numFmtId="3" fontId="11" fillId="0" borderId="19" xfId="48" applyNumberFormat="1" applyFont="1" applyFill="1" applyBorder="1" applyAlignment="1">
      <alignment horizontal="center" shrinkToFit="1"/>
    </xf>
    <xf numFmtId="3" fontId="0" fillId="0" borderId="15" xfId="48" applyNumberFormat="1" applyFont="1" applyFill="1" applyBorder="1" applyAlignment="1">
      <alignment/>
    </xf>
    <xf numFmtId="3" fontId="6" fillId="0" borderId="15" xfId="48" applyNumberFormat="1" applyFont="1" applyFill="1" applyBorder="1" applyAlignment="1">
      <alignment horizontal="center"/>
    </xf>
    <xf numFmtId="3" fontId="6" fillId="0" borderId="20" xfId="48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/>
    </xf>
    <xf numFmtId="3" fontId="6" fillId="0" borderId="30" xfId="48" applyNumberFormat="1" applyFont="1" applyFill="1" applyBorder="1" applyAlignment="1">
      <alignment horizontal="center"/>
    </xf>
    <xf numFmtId="3" fontId="6" fillId="0" borderId="28" xfId="48" applyNumberFormat="1" applyFont="1" applyFill="1" applyBorder="1" applyAlignment="1">
      <alignment horizontal="center"/>
    </xf>
    <xf numFmtId="3" fontId="6" fillId="0" borderId="29" xfId="48" applyNumberFormat="1" applyFont="1" applyFill="1" applyBorder="1" applyAlignment="1">
      <alignment horizontal="center"/>
    </xf>
    <xf numFmtId="3" fontId="6" fillId="0" borderId="30" xfId="48" applyNumberFormat="1" applyFont="1" applyFill="1" applyBorder="1" applyAlignment="1">
      <alignment horizontal="center"/>
    </xf>
    <xf numFmtId="3" fontId="6" fillId="0" borderId="31" xfId="48" applyNumberFormat="1" applyFont="1" applyFill="1" applyBorder="1" applyAlignment="1">
      <alignment horizontal="center"/>
    </xf>
    <xf numFmtId="3" fontId="6" fillId="0" borderId="26" xfId="48" applyNumberFormat="1" applyFont="1" applyFill="1" applyBorder="1" applyAlignment="1">
      <alignment horizontal="center"/>
    </xf>
    <xf numFmtId="3" fontId="6" fillId="0" borderId="27" xfId="48" applyNumberFormat="1" applyFont="1" applyFill="1" applyBorder="1" applyAlignment="1">
      <alignment horizontal="center"/>
    </xf>
    <xf numFmtId="3" fontId="6" fillId="0" borderId="30" xfId="48" applyNumberFormat="1" applyFont="1" applyFill="1" applyBorder="1" applyAlignment="1">
      <alignment horizontal="distributed"/>
    </xf>
    <xf numFmtId="3" fontId="6" fillId="0" borderId="25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center"/>
    </xf>
    <xf numFmtId="3" fontId="6" fillId="0" borderId="12" xfId="48" applyNumberFormat="1" applyFont="1" applyFill="1" applyBorder="1" applyAlignment="1">
      <alignment horizontal="center"/>
    </xf>
    <xf numFmtId="3" fontId="6" fillId="0" borderId="31" xfId="48" applyNumberFormat="1" applyFont="1" applyFill="1" applyBorder="1" applyAlignment="1">
      <alignment horizontal="center"/>
    </xf>
    <xf numFmtId="3" fontId="6" fillId="0" borderId="26" xfId="48" applyNumberFormat="1" applyFont="1" applyFill="1" applyBorder="1" applyAlignment="1">
      <alignment horizontal="center"/>
    </xf>
    <xf numFmtId="3" fontId="6" fillId="0" borderId="27" xfId="48" applyNumberFormat="1" applyFont="1" applyFill="1" applyBorder="1" applyAlignment="1">
      <alignment horizontal="center"/>
    </xf>
    <xf numFmtId="3" fontId="6" fillId="0" borderId="31" xfId="48" applyNumberFormat="1" applyFont="1" applyFill="1" applyBorder="1" applyAlignment="1">
      <alignment horizontal="distributed"/>
    </xf>
    <xf numFmtId="3" fontId="4" fillId="0" borderId="0" xfId="48" applyNumberFormat="1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" fontId="5" fillId="0" borderId="0" xfId="48" applyNumberFormat="1" applyFont="1" applyFill="1" applyAlignment="1">
      <alignment/>
    </xf>
    <xf numFmtId="3" fontId="9" fillId="0" borderId="0" xfId="48" applyNumberFormat="1" applyFont="1" applyFill="1" applyAlignment="1">
      <alignment/>
    </xf>
    <xf numFmtId="3" fontId="0" fillId="0" borderId="16" xfId="48" applyNumberFormat="1" applyFont="1" applyFill="1" applyBorder="1" applyAlignment="1">
      <alignment horizontal="right"/>
    </xf>
    <xf numFmtId="3" fontId="0" fillId="0" borderId="16" xfId="48" applyNumberFormat="1" applyFont="1" applyFill="1" applyBorder="1" applyAlignment="1">
      <alignment/>
    </xf>
    <xf numFmtId="3" fontId="4" fillId="0" borderId="16" xfId="48" applyNumberFormat="1" applyFont="1" applyFill="1" applyBorder="1" applyAlignment="1">
      <alignment/>
    </xf>
    <xf numFmtId="3" fontId="4" fillId="0" borderId="16" xfId="48" applyNumberFormat="1" applyFont="1" applyFill="1" applyBorder="1" applyAlignment="1">
      <alignment horizontal="right"/>
    </xf>
    <xf numFmtId="3" fontId="0" fillId="0" borderId="16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6" fillId="0" borderId="10" xfId="48" applyNumberFormat="1" applyFont="1" applyFill="1" applyBorder="1" applyAlignment="1">
      <alignment horizontal="distributed"/>
    </xf>
    <xf numFmtId="3" fontId="0" fillId="0" borderId="13" xfId="48" applyNumberFormat="1" applyFont="1" applyFill="1" applyBorder="1" applyAlignment="1">
      <alignment horizontal="right"/>
    </xf>
    <xf numFmtId="3" fontId="0" fillId="0" borderId="15" xfId="48" applyNumberFormat="1" applyFont="1" applyFill="1" applyBorder="1" applyAlignment="1">
      <alignment horizontal="right"/>
    </xf>
    <xf numFmtId="3" fontId="0" fillId="0" borderId="16" xfId="48" applyNumberFormat="1" applyFont="1" applyFill="1" applyBorder="1" applyAlignment="1">
      <alignment horizontal="right"/>
    </xf>
    <xf numFmtId="3" fontId="0" fillId="0" borderId="18" xfId="48" applyNumberFormat="1" applyFont="1" applyFill="1" applyBorder="1" applyAlignment="1">
      <alignment horizontal="right"/>
    </xf>
    <xf numFmtId="3" fontId="4" fillId="0" borderId="0" xfId="48" applyNumberFormat="1" applyFont="1" applyFill="1" applyAlignment="1">
      <alignment/>
    </xf>
    <xf numFmtId="3" fontId="5" fillId="0" borderId="0" xfId="48" applyNumberFormat="1" applyFont="1" applyFill="1" applyAlignment="1">
      <alignment/>
    </xf>
    <xf numFmtId="3" fontId="9" fillId="0" borderId="0" xfId="48" applyNumberFormat="1" applyFont="1" applyFill="1" applyAlignment="1">
      <alignment/>
    </xf>
    <xf numFmtId="3" fontId="0" fillId="0" borderId="16" xfId="48" applyNumberFormat="1" applyFont="1" applyFill="1" applyBorder="1" applyAlignment="1">
      <alignment/>
    </xf>
    <xf numFmtId="3" fontId="0" fillId="0" borderId="0" xfId="48" applyNumberFormat="1" applyFont="1" applyFill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1" fontId="46" fillId="0" borderId="0" xfId="0" applyNumberFormat="1" applyFont="1" applyFill="1" applyAlignment="1">
      <alignment/>
    </xf>
    <xf numFmtId="3" fontId="0" fillId="0" borderId="0" xfId="48" applyNumberFormat="1" applyFont="1" applyFill="1" applyAlignment="1">
      <alignment horizontal="center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0" fontId="0" fillId="0" borderId="29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3" fontId="0" fillId="0" borderId="0" xfId="48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48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3" fontId="0" fillId="0" borderId="17" xfId="48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41" fontId="0" fillId="0" borderId="16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16" xfId="48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shrinkToFit="1"/>
    </xf>
    <xf numFmtId="0" fontId="6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shrinkToFi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3" fontId="4" fillId="0" borderId="0" xfId="48" applyNumberFormat="1" applyFont="1" applyFill="1" applyBorder="1" applyAlignment="1">
      <alignment horizontal="right"/>
    </xf>
    <xf numFmtId="3" fontId="0" fillId="0" borderId="0" xfId="48" applyNumberFormat="1" applyFill="1" applyBorder="1" applyAlignment="1">
      <alignment horizontal="right"/>
    </xf>
    <xf numFmtId="3" fontId="0" fillId="0" borderId="0" xfId="48" applyNumberFormat="1" applyFill="1" applyAlignment="1">
      <alignment horizontal="right"/>
    </xf>
    <xf numFmtId="3" fontId="0" fillId="0" borderId="16" xfId="48" applyNumberForma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7" customWidth="1"/>
    <col min="3" max="3" width="1.75390625" style="17" customWidth="1"/>
    <col min="4" max="6" width="15.25390625" style="8" customWidth="1"/>
    <col min="7" max="7" width="15.25390625" style="93" customWidth="1"/>
    <col min="8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92" t="s">
        <v>91</v>
      </c>
    </row>
    <row r="4" spans="1:18" ht="24">
      <c r="A4" s="94"/>
      <c r="B4" s="95" t="s">
        <v>0</v>
      </c>
      <c r="C4" s="9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94"/>
      <c r="B5" s="94"/>
      <c r="C5" s="9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01" customFormat="1" ht="15" thickBot="1">
      <c r="A6" s="96"/>
      <c r="B6" s="97"/>
      <c r="C6" s="97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00"/>
      <c r="R6" s="100" t="s">
        <v>1</v>
      </c>
    </row>
    <row r="7" spans="1:18" ht="13.5">
      <c r="A7" s="13"/>
      <c r="B7" s="2"/>
      <c r="C7" s="3"/>
      <c r="D7" s="3"/>
      <c r="E7" s="3"/>
      <c r="F7" s="77" t="s">
        <v>169</v>
      </c>
      <c r="G7" s="78"/>
      <c r="H7" s="79"/>
      <c r="I7" s="38"/>
      <c r="J7" s="45"/>
      <c r="K7" s="38"/>
      <c r="L7" s="3"/>
      <c r="M7" s="3"/>
      <c r="N7" s="3"/>
      <c r="O7" s="3"/>
      <c r="P7" s="6"/>
      <c r="Q7" s="7"/>
      <c r="R7" s="1"/>
    </row>
    <row r="8" spans="1:18" ht="13.5">
      <c r="A8" s="13"/>
      <c r="B8" s="2"/>
      <c r="C8" s="3"/>
      <c r="D8" s="9" t="s">
        <v>2</v>
      </c>
      <c r="E8" s="9" t="s">
        <v>3</v>
      </c>
      <c r="F8" s="9"/>
      <c r="G8" s="9"/>
      <c r="H8" s="9"/>
      <c r="I8" s="28" t="s">
        <v>4</v>
      </c>
      <c r="J8" s="28" t="s">
        <v>106</v>
      </c>
      <c r="K8" s="39" t="s">
        <v>107</v>
      </c>
      <c r="L8" s="9" t="s">
        <v>108</v>
      </c>
      <c r="M8" s="9" t="s">
        <v>109</v>
      </c>
      <c r="N8" s="9" t="s">
        <v>110</v>
      </c>
      <c r="O8" s="9" t="s">
        <v>111</v>
      </c>
      <c r="P8" s="12"/>
      <c r="Q8" s="13"/>
      <c r="R8" s="1"/>
    </row>
    <row r="9" spans="1:18" ht="13.5">
      <c r="A9" s="13"/>
      <c r="B9" s="14" t="s">
        <v>105</v>
      </c>
      <c r="C9" s="9"/>
      <c r="D9" s="9"/>
      <c r="E9" s="9"/>
      <c r="F9" s="9" t="s">
        <v>175</v>
      </c>
      <c r="G9" s="9" t="s">
        <v>173</v>
      </c>
      <c r="H9" s="9" t="s">
        <v>174</v>
      </c>
      <c r="I9" s="28"/>
      <c r="J9" s="28"/>
      <c r="K9" s="28" t="s">
        <v>140</v>
      </c>
      <c r="L9" s="9" t="s">
        <v>90</v>
      </c>
      <c r="M9" s="9" t="s">
        <v>5</v>
      </c>
      <c r="N9" s="9" t="s">
        <v>6</v>
      </c>
      <c r="O9" s="9" t="s">
        <v>7</v>
      </c>
      <c r="P9" s="12"/>
      <c r="Q9" s="14" t="s">
        <v>105</v>
      </c>
      <c r="R9" s="1"/>
    </row>
    <row r="10" spans="1:18" s="17" customFormat="1" ht="13.5">
      <c r="A10" s="2"/>
      <c r="B10" s="2"/>
      <c r="C10" s="3"/>
      <c r="D10" s="9"/>
      <c r="E10" s="9"/>
      <c r="F10" s="9" t="s">
        <v>9</v>
      </c>
      <c r="G10" s="9" t="s">
        <v>9</v>
      </c>
      <c r="H10" s="9" t="s">
        <v>10</v>
      </c>
      <c r="I10" s="28"/>
      <c r="J10" s="28"/>
      <c r="K10" s="28"/>
      <c r="L10" s="9"/>
      <c r="M10" s="9"/>
      <c r="N10" s="9"/>
      <c r="O10" s="9"/>
      <c r="P10" s="16"/>
      <c r="Q10" s="2"/>
      <c r="R10" s="15"/>
    </row>
    <row r="11" spans="1:18" ht="14.25" thickBot="1">
      <c r="A11" s="18"/>
      <c r="B11" s="19"/>
      <c r="C11" s="20"/>
      <c r="D11" s="21"/>
      <c r="E11" s="21"/>
      <c r="F11" s="21"/>
      <c r="G11" s="21"/>
      <c r="H11" s="21"/>
      <c r="I11" s="31"/>
      <c r="J11" s="31"/>
      <c r="K11" s="31"/>
      <c r="L11" s="21"/>
      <c r="M11" s="21"/>
      <c r="N11" s="21"/>
      <c r="O11" s="21"/>
      <c r="P11" s="22"/>
      <c r="Q11" s="18"/>
      <c r="R11" s="18"/>
    </row>
    <row r="12" spans="1:17" ht="52.5" customHeight="1">
      <c r="A12" s="1"/>
      <c r="B12" s="14" t="s">
        <v>11</v>
      </c>
      <c r="C12" s="102"/>
      <c r="D12" s="46">
        <v>50394676</v>
      </c>
      <c r="E12" s="46">
        <v>787894</v>
      </c>
      <c r="F12" s="76">
        <v>228301</v>
      </c>
      <c r="G12" s="46">
        <v>0</v>
      </c>
      <c r="H12" s="46">
        <v>559593</v>
      </c>
      <c r="I12" s="76">
        <v>101845</v>
      </c>
      <c r="J12" s="76">
        <v>247347</v>
      </c>
      <c r="K12" s="76">
        <v>299935</v>
      </c>
      <c r="L12" s="76">
        <v>5255118</v>
      </c>
      <c r="M12" s="76">
        <v>180378</v>
      </c>
      <c r="N12" s="46">
        <v>140</v>
      </c>
      <c r="O12" s="46">
        <v>291775</v>
      </c>
      <c r="P12" s="103"/>
      <c r="Q12" s="14" t="s">
        <v>11</v>
      </c>
    </row>
    <row r="13" spans="1:17" ht="35.25" customHeight="1">
      <c r="A13" s="1"/>
      <c r="B13" s="14" t="s">
        <v>12</v>
      </c>
      <c r="C13" s="102"/>
      <c r="D13" s="46">
        <v>18267839</v>
      </c>
      <c r="E13" s="46">
        <v>274434</v>
      </c>
      <c r="F13" s="76">
        <v>79520</v>
      </c>
      <c r="G13" s="46">
        <v>0</v>
      </c>
      <c r="H13" s="46">
        <v>194914</v>
      </c>
      <c r="I13" s="76">
        <v>29733</v>
      </c>
      <c r="J13" s="76">
        <v>72214</v>
      </c>
      <c r="K13" s="76">
        <v>87568</v>
      </c>
      <c r="L13" s="76">
        <v>1866083</v>
      </c>
      <c r="M13" s="76">
        <v>11530</v>
      </c>
      <c r="N13" s="46">
        <v>0</v>
      </c>
      <c r="O13" s="46">
        <v>101507</v>
      </c>
      <c r="P13" s="104"/>
      <c r="Q13" s="14" t="s">
        <v>12</v>
      </c>
    </row>
    <row r="14" spans="1:17" ht="35.25" customHeight="1">
      <c r="A14" s="1"/>
      <c r="B14" s="14" t="s">
        <v>13</v>
      </c>
      <c r="C14" s="102"/>
      <c r="D14" s="46">
        <v>16856091</v>
      </c>
      <c r="E14" s="46">
        <v>418310</v>
      </c>
      <c r="F14" s="76">
        <v>121210</v>
      </c>
      <c r="G14" s="46">
        <v>0</v>
      </c>
      <c r="H14" s="46">
        <v>297100</v>
      </c>
      <c r="I14" s="76">
        <v>28299</v>
      </c>
      <c r="J14" s="76">
        <v>68618</v>
      </c>
      <c r="K14" s="76">
        <v>83079</v>
      </c>
      <c r="L14" s="76">
        <v>1964384</v>
      </c>
      <c r="M14" s="76">
        <v>0</v>
      </c>
      <c r="N14" s="46">
        <v>0</v>
      </c>
      <c r="O14" s="46">
        <v>155240</v>
      </c>
      <c r="P14" s="104"/>
      <c r="Q14" s="14" t="s">
        <v>13</v>
      </c>
    </row>
    <row r="15" spans="1:17" ht="35.25" customHeight="1">
      <c r="A15" s="1"/>
      <c r="B15" s="14" t="s">
        <v>14</v>
      </c>
      <c r="C15" s="102"/>
      <c r="D15" s="46">
        <v>11282881</v>
      </c>
      <c r="E15" s="46">
        <v>222648</v>
      </c>
      <c r="F15" s="76">
        <v>64515</v>
      </c>
      <c r="G15" s="46">
        <v>0</v>
      </c>
      <c r="H15" s="46">
        <v>158133</v>
      </c>
      <c r="I15" s="76">
        <v>20677</v>
      </c>
      <c r="J15" s="76">
        <v>50240</v>
      </c>
      <c r="K15" s="76">
        <v>60944</v>
      </c>
      <c r="L15" s="76">
        <v>1277039</v>
      </c>
      <c r="M15" s="76">
        <v>0</v>
      </c>
      <c r="N15" s="46">
        <v>0</v>
      </c>
      <c r="O15" s="46">
        <v>82492</v>
      </c>
      <c r="P15" s="104"/>
      <c r="Q15" s="14" t="s">
        <v>14</v>
      </c>
    </row>
    <row r="16" spans="1:17" ht="35.25" customHeight="1">
      <c r="A16" s="1"/>
      <c r="B16" s="14" t="s">
        <v>15</v>
      </c>
      <c r="C16" s="102"/>
      <c r="D16" s="46">
        <v>23145005</v>
      </c>
      <c r="E16" s="46">
        <v>299835</v>
      </c>
      <c r="F16" s="76">
        <v>86880</v>
      </c>
      <c r="G16" s="46">
        <v>0</v>
      </c>
      <c r="H16" s="46">
        <v>212955</v>
      </c>
      <c r="I16" s="76">
        <v>40366</v>
      </c>
      <c r="J16" s="76">
        <v>98244</v>
      </c>
      <c r="K16" s="76">
        <v>119366</v>
      </c>
      <c r="L16" s="76">
        <v>2355734</v>
      </c>
      <c r="M16" s="76">
        <v>0</v>
      </c>
      <c r="N16" s="46">
        <v>0</v>
      </c>
      <c r="O16" s="46">
        <v>110878</v>
      </c>
      <c r="P16" s="104"/>
      <c r="Q16" s="14" t="s">
        <v>15</v>
      </c>
    </row>
    <row r="17" spans="1:17" ht="35.25" customHeight="1">
      <c r="A17" s="1"/>
      <c r="B17" s="14" t="s">
        <v>16</v>
      </c>
      <c r="C17" s="102"/>
      <c r="D17" s="46">
        <v>12635147</v>
      </c>
      <c r="E17" s="46">
        <v>196237</v>
      </c>
      <c r="F17" s="76">
        <v>56861</v>
      </c>
      <c r="G17" s="46">
        <v>0</v>
      </c>
      <c r="H17" s="46">
        <v>139376</v>
      </c>
      <c r="I17" s="76">
        <v>23320</v>
      </c>
      <c r="J17" s="76">
        <v>56713</v>
      </c>
      <c r="K17" s="76">
        <v>68854</v>
      </c>
      <c r="L17" s="76">
        <v>1244196</v>
      </c>
      <c r="M17" s="76">
        <v>13373</v>
      </c>
      <c r="N17" s="46">
        <v>0</v>
      </c>
      <c r="O17" s="46">
        <v>72654</v>
      </c>
      <c r="P17" s="104"/>
      <c r="Q17" s="14" t="s">
        <v>16</v>
      </c>
    </row>
    <row r="18" spans="1:17" ht="35.25" customHeight="1">
      <c r="A18" s="1"/>
      <c r="B18" s="14" t="s">
        <v>95</v>
      </c>
      <c r="C18" s="102"/>
      <c r="D18" s="46">
        <v>12808342</v>
      </c>
      <c r="E18" s="46">
        <v>172112</v>
      </c>
      <c r="F18" s="76">
        <v>49870</v>
      </c>
      <c r="G18" s="46">
        <v>0</v>
      </c>
      <c r="H18" s="46">
        <v>122242</v>
      </c>
      <c r="I18" s="76">
        <v>20471</v>
      </c>
      <c r="J18" s="76">
        <v>49720</v>
      </c>
      <c r="K18" s="76">
        <v>60290</v>
      </c>
      <c r="L18" s="76">
        <v>1130022</v>
      </c>
      <c r="M18" s="76">
        <v>33446</v>
      </c>
      <c r="N18" s="46">
        <v>0</v>
      </c>
      <c r="O18" s="46">
        <v>63742</v>
      </c>
      <c r="P18" s="104"/>
      <c r="Q18" s="14" t="s">
        <v>95</v>
      </c>
    </row>
    <row r="19" spans="1:17" ht="35.25" customHeight="1">
      <c r="A19" s="1"/>
      <c r="B19" s="14" t="s">
        <v>96</v>
      </c>
      <c r="C19" s="102"/>
      <c r="D19" s="46">
        <v>14465012</v>
      </c>
      <c r="E19" s="46">
        <v>365128</v>
      </c>
      <c r="F19" s="76">
        <v>105800</v>
      </c>
      <c r="G19" s="46">
        <v>0</v>
      </c>
      <c r="H19" s="46">
        <v>259328</v>
      </c>
      <c r="I19" s="76">
        <v>21984</v>
      </c>
      <c r="J19" s="76">
        <v>53364</v>
      </c>
      <c r="K19" s="76">
        <v>64676</v>
      </c>
      <c r="L19" s="76">
        <v>1527989</v>
      </c>
      <c r="M19" s="76">
        <v>334222</v>
      </c>
      <c r="N19" s="46">
        <v>0</v>
      </c>
      <c r="O19" s="46">
        <v>135258</v>
      </c>
      <c r="P19" s="104"/>
      <c r="Q19" s="14" t="s">
        <v>96</v>
      </c>
    </row>
    <row r="20" spans="1:17" ht="35.25" customHeight="1">
      <c r="A20" s="1"/>
      <c r="B20" s="14" t="s">
        <v>97</v>
      </c>
      <c r="C20" s="102"/>
      <c r="D20" s="46">
        <v>8268190</v>
      </c>
      <c r="E20" s="46">
        <v>142839</v>
      </c>
      <c r="F20" s="76">
        <v>41389</v>
      </c>
      <c r="G20" s="46">
        <v>0</v>
      </c>
      <c r="H20" s="46">
        <v>101450</v>
      </c>
      <c r="I20" s="76">
        <v>14292</v>
      </c>
      <c r="J20" s="76">
        <v>34737</v>
      </c>
      <c r="K20" s="76">
        <v>42149</v>
      </c>
      <c r="L20" s="76">
        <v>837021</v>
      </c>
      <c r="M20" s="76">
        <v>0</v>
      </c>
      <c r="N20" s="46">
        <v>0</v>
      </c>
      <c r="O20" s="46">
        <v>52842</v>
      </c>
      <c r="P20" s="104"/>
      <c r="Q20" s="14" t="s">
        <v>97</v>
      </c>
    </row>
    <row r="21" spans="1:17" ht="35.25" customHeight="1">
      <c r="A21" s="1"/>
      <c r="B21" s="14" t="s">
        <v>98</v>
      </c>
      <c r="C21" s="102"/>
      <c r="D21" s="46">
        <v>8510676</v>
      </c>
      <c r="E21" s="46">
        <v>145860</v>
      </c>
      <c r="F21" s="76">
        <v>42264</v>
      </c>
      <c r="G21" s="46">
        <v>0</v>
      </c>
      <c r="H21" s="46">
        <v>103596</v>
      </c>
      <c r="I21" s="76">
        <v>14588</v>
      </c>
      <c r="J21" s="76">
        <v>35415</v>
      </c>
      <c r="K21" s="76">
        <v>42928</v>
      </c>
      <c r="L21" s="76">
        <v>908885</v>
      </c>
      <c r="M21" s="76">
        <v>25793</v>
      </c>
      <c r="N21" s="46">
        <v>0</v>
      </c>
      <c r="O21" s="46">
        <v>53960</v>
      </c>
      <c r="P21" s="104"/>
      <c r="Q21" s="14" t="s">
        <v>98</v>
      </c>
    </row>
    <row r="22" spans="1:17" ht="35.25" customHeight="1">
      <c r="A22" s="1"/>
      <c r="B22" s="14" t="s">
        <v>99</v>
      </c>
      <c r="C22" s="102"/>
      <c r="D22" s="46">
        <v>5778764</v>
      </c>
      <c r="E22" s="46">
        <v>246764</v>
      </c>
      <c r="F22" s="76">
        <v>71502</v>
      </c>
      <c r="G22" s="46">
        <v>0</v>
      </c>
      <c r="H22" s="46">
        <v>175262</v>
      </c>
      <c r="I22" s="76">
        <v>10242</v>
      </c>
      <c r="J22" s="76">
        <v>24815</v>
      </c>
      <c r="K22" s="76">
        <v>30024</v>
      </c>
      <c r="L22" s="76">
        <v>801074</v>
      </c>
      <c r="M22" s="76">
        <v>2439</v>
      </c>
      <c r="N22" s="46">
        <v>0</v>
      </c>
      <c r="O22" s="46">
        <v>91431</v>
      </c>
      <c r="P22" s="104"/>
      <c r="Q22" s="14" t="s">
        <v>99</v>
      </c>
    </row>
    <row r="23" spans="1:17" ht="35.25" customHeight="1">
      <c r="A23" s="1"/>
      <c r="B23" s="14" t="s">
        <v>100</v>
      </c>
      <c r="C23" s="102"/>
      <c r="D23" s="46">
        <v>16726801</v>
      </c>
      <c r="E23" s="46">
        <v>338735</v>
      </c>
      <c r="F23" s="76">
        <v>98152</v>
      </c>
      <c r="G23" s="46">
        <v>0</v>
      </c>
      <c r="H23" s="46">
        <v>240583</v>
      </c>
      <c r="I23" s="76">
        <v>27031</v>
      </c>
      <c r="J23" s="76">
        <v>65666</v>
      </c>
      <c r="K23" s="76">
        <v>79645</v>
      </c>
      <c r="L23" s="76">
        <v>1828660</v>
      </c>
      <c r="M23" s="76">
        <v>33015</v>
      </c>
      <c r="N23" s="46">
        <v>0</v>
      </c>
      <c r="O23" s="46">
        <v>125424</v>
      </c>
      <c r="P23" s="104"/>
      <c r="Q23" s="14" t="s">
        <v>100</v>
      </c>
    </row>
    <row r="24" spans="1:17" ht="35.25" customHeight="1">
      <c r="A24" s="1"/>
      <c r="B24" s="14" t="s">
        <v>101</v>
      </c>
      <c r="C24" s="102"/>
      <c r="D24" s="46">
        <v>6380839</v>
      </c>
      <c r="E24" s="46">
        <v>136535</v>
      </c>
      <c r="F24" s="76">
        <v>39562</v>
      </c>
      <c r="G24" s="46">
        <v>0</v>
      </c>
      <c r="H24" s="46">
        <v>96973</v>
      </c>
      <c r="I24" s="76">
        <v>9458</v>
      </c>
      <c r="J24" s="76">
        <v>22950</v>
      </c>
      <c r="K24" s="76">
        <v>27805</v>
      </c>
      <c r="L24" s="76">
        <v>610389</v>
      </c>
      <c r="M24" s="76">
        <v>0</v>
      </c>
      <c r="N24" s="46">
        <v>0</v>
      </c>
      <c r="O24" s="46">
        <v>50577</v>
      </c>
      <c r="P24" s="104"/>
      <c r="Q24" s="14" t="s">
        <v>101</v>
      </c>
    </row>
    <row r="25" spans="1:17" ht="52.5" customHeight="1">
      <c r="A25" s="1"/>
      <c r="B25" s="11" t="s">
        <v>102</v>
      </c>
      <c r="C25" s="9"/>
      <c r="D25" s="46">
        <f>SUM(D12:D24)</f>
        <v>205520263</v>
      </c>
      <c r="E25" s="46">
        <f>SUM(E12:E24)</f>
        <v>3747331</v>
      </c>
      <c r="F25" s="76">
        <f>SUM(F12:F24)</f>
        <v>1085826</v>
      </c>
      <c r="G25" s="46">
        <f>SUM(G12:G24)</f>
        <v>0</v>
      </c>
      <c r="H25" s="46">
        <f>SUM(H12:H24)</f>
        <v>2661505</v>
      </c>
      <c r="I25" s="46">
        <f aca="true" t="shared" si="0" ref="I25:O25">SUM(I12:I24)</f>
        <v>362306</v>
      </c>
      <c r="J25" s="46">
        <f t="shared" si="0"/>
        <v>880043</v>
      </c>
      <c r="K25" s="46">
        <f t="shared" si="0"/>
        <v>1067263</v>
      </c>
      <c r="L25" s="46">
        <f t="shared" si="0"/>
        <v>21606594</v>
      </c>
      <c r="M25" s="76">
        <f t="shared" si="0"/>
        <v>634196</v>
      </c>
      <c r="N25" s="46">
        <f t="shared" si="0"/>
        <v>140</v>
      </c>
      <c r="O25" s="46">
        <f t="shared" si="0"/>
        <v>1387780</v>
      </c>
      <c r="P25" s="104"/>
      <c r="Q25" s="11" t="s">
        <v>102</v>
      </c>
    </row>
    <row r="26" spans="1:17" ht="53.25" customHeight="1">
      <c r="A26" s="1"/>
      <c r="B26" s="14" t="s">
        <v>17</v>
      </c>
      <c r="C26" s="102"/>
      <c r="D26" s="46">
        <v>3465244</v>
      </c>
      <c r="E26" s="46">
        <v>79256</v>
      </c>
      <c r="F26" s="76">
        <v>22966</v>
      </c>
      <c r="G26" s="46">
        <v>0</v>
      </c>
      <c r="H26" s="46">
        <v>56290</v>
      </c>
      <c r="I26" s="76">
        <v>4956</v>
      </c>
      <c r="J26" s="76">
        <v>12049</v>
      </c>
      <c r="K26" s="76">
        <v>14623</v>
      </c>
      <c r="L26" s="76">
        <v>369105</v>
      </c>
      <c r="M26" s="76">
        <v>58270</v>
      </c>
      <c r="N26" s="46">
        <v>0</v>
      </c>
      <c r="O26" s="46">
        <v>29323</v>
      </c>
      <c r="P26" s="104"/>
      <c r="Q26" s="14" t="s">
        <v>17</v>
      </c>
    </row>
    <row r="27" spans="1:17" ht="35.25" customHeight="1">
      <c r="A27" s="1"/>
      <c r="B27" s="14" t="s">
        <v>18</v>
      </c>
      <c r="C27" s="102"/>
      <c r="D27" s="46">
        <v>3736303</v>
      </c>
      <c r="E27" s="46">
        <v>47625</v>
      </c>
      <c r="F27" s="76">
        <v>13800</v>
      </c>
      <c r="G27" s="46">
        <v>0</v>
      </c>
      <c r="H27" s="46">
        <v>33825</v>
      </c>
      <c r="I27" s="76">
        <v>3243</v>
      </c>
      <c r="J27" s="76">
        <v>7865</v>
      </c>
      <c r="K27" s="76">
        <v>9523</v>
      </c>
      <c r="L27" s="76">
        <v>272160</v>
      </c>
      <c r="M27" s="76">
        <v>18919</v>
      </c>
      <c r="N27" s="46">
        <v>0</v>
      </c>
      <c r="O27" s="46">
        <v>17620</v>
      </c>
      <c r="P27" s="104"/>
      <c r="Q27" s="14" t="s">
        <v>18</v>
      </c>
    </row>
    <row r="28" spans="1:17" ht="35.25" customHeight="1">
      <c r="A28" s="1"/>
      <c r="B28" s="14" t="s">
        <v>131</v>
      </c>
      <c r="C28" s="102"/>
      <c r="D28" s="46">
        <v>3014898</v>
      </c>
      <c r="E28" s="46">
        <v>75030</v>
      </c>
      <c r="F28" s="76">
        <v>21740</v>
      </c>
      <c r="G28" s="46">
        <v>0</v>
      </c>
      <c r="H28" s="46">
        <v>53290</v>
      </c>
      <c r="I28" s="76">
        <v>4683</v>
      </c>
      <c r="J28" s="76">
        <v>11382</v>
      </c>
      <c r="K28" s="76">
        <v>13813</v>
      </c>
      <c r="L28" s="76">
        <v>343861</v>
      </c>
      <c r="M28" s="76">
        <v>0</v>
      </c>
      <c r="N28" s="46">
        <v>0</v>
      </c>
      <c r="O28" s="46">
        <v>27829</v>
      </c>
      <c r="P28" s="104"/>
      <c r="Q28" s="14" t="s">
        <v>131</v>
      </c>
    </row>
    <row r="29" spans="1:17" ht="35.25" customHeight="1">
      <c r="A29" s="1"/>
      <c r="B29" s="14" t="s">
        <v>19</v>
      </c>
      <c r="C29" s="102"/>
      <c r="D29" s="46">
        <v>961655</v>
      </c>
      <c r="E29" s="46">
        <v>24919</v>
      </c>
      <c r="F29" s="76">
        <v>7220</v>
      </c>
      <c r="G29" s="46">
        <v>0</v>
      </c>
      <c r="H29" s="46">
        <v>17699</v>
      </c>
      <c r="I29" s="76">
        <v>1369</v>
      </c>
      <c r="J29" s="76">
        <v>3330</v>
      </c>
      <c r="K29" s="76">
        <v>4043</v>
      </c>
      <c r="L29" s="76">
        <v>119039</v>
      </c>
      <c r="M29" s="76">
        <v>0</v>
      </c>
      <c r="N29" s="46">
        <v>0</v>
      </c>
      <c r="O29" s="46">
        <v>9236</v>
      </c>
      <c r="P29" s="104"/>
      <c r="Q29" s="14" t="s">
        <v>19</v>
      </c>
    </row>
    <row r="30" spans="1:17" ht="35.25" customHeight="1">
      <c r="A30" s="1"/>
      <c r="B30" s="14" t="s">
        <v>20</v>
      </c>
      <c r="C30" s="102"/>
      <c r="D30" s="46">
        <v>835032</v>
      </c>
      <c r="E30" s="46">
        <v>34241</v>
      </c>
      <c r="F30" s="76">
        <v>9921</v>
      </c>
      <c r="G30" s="46">
        <v>0</v>
      </c>
      <c r="H30" s="46">
        <v>24320</v>
      </c>
      <c r="I30" s="76">
        <v>1303</v>
      </c>
      <c r="J30" s="76">
        <v>3159</v>
      </c>
      <c r="K30" s="76">
        <v>3823</v>
      </c>
      <c r="L30" s="76">
        <v>113348</v>
      </c>
      <c r="M30" s="76">
        <v>0</v>
      </c>
      <c r="N30" s="46">
        <v>0</v>
      </c>
      <c r="O30" s="46">
        <v>12692</v>
      </c>
      <c r="P30" s="104"/>
      <c r="Q30" s="14" t="s">
        <v>20</v>
      </c>
    </row>
    <row r="31" spans="1:17" ht="35.25" customHeight="1">
      <c r="A31" s="1"/>
      <c r="B31" s="14" t="s">
        <v>21</v>
      </c>
      <c r="C31" s="102"/>
      <c r="D31" s="46">
        <v>1885497</v>
      </c>
      <c r="E31" s="46">
        <v>42402</v>
      </c>
      <c r="F31" s="76">
        <v>12286</v>
      </c>
      <c r="G31" s="46">
        <v>0</v>
      </c>
      <c r="H31" s="46">
        <v>30116</v>
      </c>
      <c r="I31" s="76">
        <v>1654</v>
      </c>
      <c r="J31" s="76">
        <v>4009</v>
      </c>
      <c r="K31" s="76">
        <v>4855</v>
      </c>
      <c r="L31" s="76">
        <v>147937</v>
      </c>
      <c r="M31" s="76">
        <v>0</v>
      </c>
      <c r="N31" s="46">
        <v>0</v>
      </c>
      <c r="O31" s="46">
        <v>15706</v>
      </c>
      <c r="P31" s="104"/>
      <c r="Q31" s="14" t="s">
        <v>21</v>
      </c>
    </row>
    <row r="32" spans="1:17" ht="52.5" customHeight="1">
      <c r="A32" s="1"/>
      <c r="B32" s="11" t="s">
        <v>103</v>
      </c>
      <c r="C32" s="9"/>
      <c r="D32" s="46">
        <f>SUM(D26:D31)</f>
        <v>13898629</v>
      </c>
      <c r="E32" s="46">
        <f>SUM(E26:E31)</f>
        <v>303473</v>
      </c>
      <c r="F32" s="76">
        <f>SUM(F26:F31)</f>
        <v>87933</v>
      </c>
      <c r="G32" s="46">
        <f>SUM(G26:G31)</f>
        <v>0</v>
      </c>
      <c r="H32" s="46">
        <f>SUM(H26:H31)</f>
        <v>215540</v>
      </c>
      <c r="I32" s="46">
        <f aca="true" t="shared" si="1" ref="I32:O32">SUM(I26:I31)</f>
        <v>17208</v>
      </c>
      <c r="J32" s="46">
        <f t="shared" si="1"/>
        <v>41794</v>
      </c>
      <c r="K32" s="46">
        <f t="shared" si="1"/>
        <v>50680</v>
      </c>
      <c r="L32" s="46">
        <f t="shared" si="1"/>
        <v>1365450</v>
      </c>
      <c r="M32" s="76">
        <f t="shared" si="1"/>
        <v>77189</v>
      </c>
      <c r="N32" s="46">
        <f t="shared" si="1"/>
        <v>0</v>
      </c>
      <c r="O32" s="46">
        <f t="shared" si="1"/>
        <v>112406</v>
      </c>
      <c r="P32" s="104"/>
      <c r="Q32" s="11" t="s">
        <v>103</v>
      </c>
    </row>
    <row r="33" spans="1:17" ht="52.5" customHeight="1">
      <c r="A33" s="1"/>
      <c r="B33" s="11" t="s">
        <v>104</v>
      </c>
      <c r="C33" s="9"/>
      <c r="D33" s="46">
        <f>D25+D32</f>
        <v>219418892</v>
      </c>
      <c r="E33" s="46">
        <f>E25+E32</f>
        <v>4050804</v>
      </c>
      <c r="F33" s="76">
        <f>F25+F32</f>
        <v>1173759</v>
      </c>
      <c r="G33" s="46">
        <f>G25+G32</f>
        <v>0</v>
      </c>
      <c r="H33" s="46">
        <f>H25+H32</f>
        <v>2877045</v>
      </c>
      <c r="I33" s="46">
        <f aca="true" t="shared" si="2" ref="I33:O33">I25+I32</f>
        <v>379514</v>
      </c>
      <c r="J33" s="46">
        <f t="shared" si="2"/>
        <v>921837</v>
      </c>
      <c r="K33" s="46">
        <f t="shared" si="2"/>
        <v>1117943</v>
      </c>
      <c r="L33" s="46">
        <f t="shared" si="2"/>
        <v>22972044</v>
      </c>
      <c r="M33" s="76">
        <f t="shared" si="2"/>
        <v>711385</v>
      </c>
      <c r="N33" s="46">
        <f t="shared" si="2"/>
        <v>140</v>
      </c>
      <c r="O33" s="46">
        <f t="shared" si="2"/>
        <v>1500186</v>
      </c>
      <c r="P33" s="104"/>
      <c r="Q33" s="11" t="s">
        <v>104</v>
      </c>
    </row>
    <row r="34" spans="1:18" ht="26.25" customHeight="1" thickBot="1">
      <c r="A34" s="18"/>
      <c r="B34" s="19"/>
      <c r="C34" s="20"/>
      <c r="D34" s="105"/>
      <c r="E34" s="105"/>
      <c r="F34" s="105"/>
      <c r="G34" s="96"/>
      <c r="H34" s="105"/>
      <c r="I34" s="105"/>
      <c r="J34" s="105"/>
      <c r="K34" s="105"/>
      <c r="L34" s="105"/>
      <c r="M34" s="105"/>
      <c r="N34" s="105"/>
      <c r="O34" s="105"/>
      <c r="P34" s="106"/>
      <c r="Q34" s="18"/>
      <c r="R34" s="105"/>
    </row>
  </sheetData>
  <sheetProtection/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2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I26" sqref="I26:O31"/>
      <selection pane="topRight" activeCell="I26" sqref="I26:O31"/>
      <selection pane="bottomLeft" activeCell="I26" sqref="I26:O31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5" width="15.25390625" style="8" customWidth="1"/>
    <col min="6" max="8" width="14.75390625" style="8" customWidth="1"/>
    <col min="9" max="9" width="13.625" style="8" customWidth="1"/>
    <col min="10" max="10" width="14.875" style="23" customWidth="1"/>
    <col min="11" max="11" width="13.375" style="23" customWidth="1"/>
    <col min="12" max="15" width="15.25390625" style="23" customWidth="1"/>
    <col min="16" max="16" width="1.75390625" style="8" customWidth="1"/>
    <col min="17" max="17" width="13.375" style="8" customWidth="1"/>
    <col min="18" max="18" width="1.75390625" style="8" customWidth="1"/>
    <col min="19" max="20" width="12.625" style="23" customWidth="1"/>
    <col min="21" max="21" width="6.375" style="23" customWidth="1"/>
    <col min="22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220</v>
      </c>
      <c r="C4" s="108"/>
      <c r="D4" s="1"/>
      <c r="E4" s="1"/>
      <c r="F4" s="1"/>
      <c r="G4" s="1"/>
      <c r="H4" s="1"/>
      <c r="I4" s="1"/>
      <c r="J4" s="108"/>
      <c r="K4" s="24"/>
      <c r="L4" s="24"/>
      <c r="M4" s="24"/>
      <c r="N4" s="24"/>
      <c r="O4" s="24"/>
      <c r="P4" s="1"/>
      <c r="Q4" s="1"/>
      <c r="R4" s="1"/>
    </row>
    <row r="5" spans="1:18" ht="17.25">
      <c r="A5" s="108"/>
      <c r="B5" s="108"/>
      <c r="C5" s="108"/>
      <c r="D5" s="1"/>
      <c r="E5" s="1"/>
      <c r="F5" s="1"/>
      <c r="G5" s="1"/>
      <c r="H5" s="1"/>
      <c r="I5" s="1"/>
      <c r="J5" s="108"/>
      <c r="K5" s="24"/>
      <c r="L5" s="24"/>
      <c r="M5" s="24"/>
      <c r="N5" s="24"/>
      <c r="O5" s="24"/>
      <c r="P5" s="1"/>
      <c r="Q5" s="1"/>
      <c r="R5" s="1"/>
    </row>
    <row r="6" spans="1:18" s="111" customFormat="1" ht="15" thickBot="1">
      <c r="A6" s="110"/>
      <c r="B6" s="110"/>
      <c r="C6" s="110"/>
      <c r="D6" s="99"/>
      <c r="E6" s="99"/>
      <c r="F6" s="99"/>
      <c r="G6" s="99"/>
      <c r="H6" s="99"/>
      <c r="I6" s="99"/>
      <c r="J6" s="110"/>
      <c r="K6" s="25"/>
      <c r="L6" s="25"/>
      <c r="M6" s="25"/>
      <c r="N6" s="25"/>
      <c r="O6" s="25"/>
      <c r="P6" s="100"/>
      <c r="Q6" s="100"/>
      <c r="R6" s="100" t="s">
        <v>1</v>
      </c>
    </row>
    <row r="7" spans="1:18" ht="13.5">
      <c r="A7" s="26"/>
      <c r="B7" s="26"/>
      <c r="C7" s="27"/>
      <c r="D7" s="3"/>
      <c r="E7" s="38"/>
      <c r="F7" s="80" t="s">
        <v>92</v>
      </c>
      <c r="G7" s="112"/>
      <c r="H7" s="113"/>
      <c r="I7" s="114"/>
      <c r="J7" s="3"/>
      <c r="K7" s="3"/>
      <c r="L7" s="3"/>
      <c r="M7" s="4" t="s">
        <v>23</v>
      </c>
      <c r="N7" s="5"/>
      <c r="O7" s="3"/>
      <c r="P7" s="6"/>
      <c r="Q7" s="7"/>
      <c r="R7" s="1"/>
    </row>
    <row r="8" spans="1:18" ht="13.5">
      <c r="A8" s="26"/>
      <c r="B8" s="26"/>
      <c r="C8" s="27"/>
      <c r="D8" s="10" t="s">
        <v>112</v>
      </c>
      <c r="E8" s="39" t="s">
        <v>134</v>
      </c>
      <c r="F8" s="28"/>
      <c r="G8" s="28"/>
      <c r="H8" s="71"/>
      <c r="I8" s="73"/>
      <c r="J8" s="9" t="s">
        <v>113</v>
      </c>
      <c r="K8" s="9" t="s">
        <v>24</v>
      </c>
      <c r="L8" s="9" t="s">
        <v>118</v>
      </c>
      <c r="M8" s="9"/>
      <c r="N8" s="9"/>
      <c r="O8" s="9" t="s">
        <v>119</v>
      </c>
      <c r="P8" s="12"/>
      <c r="Q8" s="13"/>
      <c r="R8" s="1"/>
    </row>
    <row r="9" spans="1:18" ht="13.5" customHeight="1">
      <c r="A9" s="26"/>
      <c r="B9" s="14" t="s">
        <v>116</v>
      </c>
      <c r="C9" s="9"/>
      <c r="D9" s="9" t="s">
        <v>210</v>
      </c>
      <c r="E9" s="39" t="s">
        <v>133</v>
      </c>
      <c r="F9" s="28" t="s">
        <v>8</v>
      </c>
      <c r="G9" s="28" t="s">
        <v>25</v>
      </c>
      <c r="H9" s="28" t="s">
        <v>190</v>
      </c>
      <c r="I9" s="74"/>
      <c r="J9" s="9" t="s">
        <v>114</v>
      </c>
      <c r="K9" s="9" t="s">
        <v>117</v>
      </c>
      <c r="L9" s="9" t="s">
        <v>93</v>
      </c>
      <c r="M9" s="9" t="s">
        <v>26</v>
      </c>
      <c r="N9" s="9" t="s">
        <v>27</v>
      </c>
      <c r="O9" s="9"/>
      <c r="P9" s="12"/>
      <c r="Q9" s="14" t="s">
        <v>105</v>
      </c>
      <c r="R9" s="1"/>
    </row>
    <row r="10" spans="1:18" ht="13.5">
      <c r="A10" s="26"/>
      <c r="B10" s="26"/>
      <c r="C10" s="27"/>
      <c r="D10" s="9"/>
      <c r="E10" s="39"/>
      <c r="F10" s="28"/>
      <c r="G10" s="28"/>
      <c r="H10" s="28" t="s">
        <v>191</v>
      </c>
      <c r="I10" s="74"/>
      <c r="J10" s="9" t="s">
        <v>115</v>
      </c>
      <c r="K10" s="9" t="s">
        <v>30</v>
      </c>
      <c r="L10" s="9"/>
      <c r="M10" s="9" t="s">
        <v>195</v>
      </c>
      <c r="N10" s="9"/>
      <c r="O10" s="9"/>
      <c r="P10" s="16"/>
      <c r="Q10" s="2"/>
      <c r="R10" s="15"/>
    </row>
    <row r="11" spans="1:18" ht="14.25" thickBot="1">
      <c r="A11" s="29"/>
      <c r="B11" s="29"/>
      <c r="C11" s="30"/>
      <c r="D11" s="21"/>
      <c r="E11" s="31"/>
      <c r="F11" s="31"/>
      <c r="G11" s="31"/>
      <c r="H11" s="31"/>
      <c r="I11" s="22"/>
      <c r="J11" s="21"/>
      <c r="K11" s="21"/>
      <c r="L11" s="21"/>
      <c r="M11" s="21"/>
      <c r="N11" s="21"/>
      <c r="O11" s="21"/>
      <c r="P11" s="22"/>
      <c r="Q11" s="18"/>
      <c r="R11" s="18"/>
    </row>
    <row r="12" spans="1:24" s="8" customFormat="1" ht="52.5" customHeight="1">
      <c r="A12" s="13"/>
      <c r="B12" s="14" t="s">
        <v>11</v>
      </c>
      <c r="C12" s="102"/>
      <c r="D12" s="46">
        <v>263456</v>
      </c>
      <c r="E12" s="46">
        <v>10372895</v>
      </c>
      <c r="F12" s="46">
        <v>9664067</v>
      </c>
      <c r="G12" s="76">
        <v>708814</v>
      </c>
      <c r="H12" s="76">
        <v>14</v>
      </c>
      <c r="I12" s="115"/>
      <c r="J12" s="46">
        <v>45252</v>
      </c>
      <c r="K12" s="76">
        <f>その１!D12+その１!E12+その１!I12+その１!J12+その１!K12+その１!L12+その１!M12+その１!N12+その１!O12+その２!D12+その２!E12+その２!J12</f>
        <v>68240711</v>
      </c>
      <c r="L12" s="76">
        <v>1801728</v>
      </c>
      <c r="M12" s="76">
        <v>33179</v>
      </c>
      <c r="N12" s="46">
        <v>1768549</v>
      </c>
      <c r="O12" s="46">
        <v>2281593</v>
      </c>
      <c r="P12" s="103"/>
      <c r="Q12" s="14" t="s">
        <v>11</v>
      </c>
      <c r="T12" s="116"/>
      <c r="V12" s="116"/>
      <c r="X12" s="116"/>
    </row>
    <row r="13" spans="1:24" s="8" customFormat="1" ht="28.5" customHeight="1">
      <c r="A13" s="13"/>
      <c r="B13" s="14" t="s">
        <v>12</v>
      </c>
      <c r="C13" s="102"/>
      <c r="D13" s="46">
        <v>95044</v>
      </c>
      <c r="E13" s="46">
        <v>4376163</v>
      </c>
      <c r="F13" s="46">
        <v>3622739</v>
      </c>
      <c r="G13" s="76">
        <v>753424</v>
      </c>
      <c r="H13" s="76">
        <v>0</v>
      </c>
      <c r="I13" s="115"/>
      <c r="J13" s="46">
        <v>15130</v>
      </c>
      <c r="K13" s="76">
        <f>その１!D13+その１!E13+その１!I13+その１!J13+その１!K13+その１!L13+その１!M13+その１!N13+その１!O13+その２!D13+その２!E13+その２!J13</f>
        <v>25197245</v>
      </c>
      <c r="L13" s="76">
        <v>1004253</v>
      </c>
      <c r="M13" s="76">
        <v>389176</v>
      </c>
      <c r="N13" s="46">
        <v>615077</v>
      </c>
      <c r="O13" s="46">
        <v>1321260</v>
      </c>
      <c r="P13" s="104"/>
      <c r="Q13" s="14" t="s">
        <v>12</v>
      </c>
      <c r="T13" s="116"/>
      <c r="V13" s="116"/>
      <c r="X13" s="116"/>
    </row>
    <row r="14" spans="1:24" s="8" customFormat="1" ht="28.5" customHeight="1">
      <c r="A14" s="13"/>
      <c r="B14" s="14" t="s">
        <v>13</v>
      </c>
      <c r="C14" s="102"/>
      <c r="D14" s="46">
        <v>73418</v>
      </c>
      <c r="E14" s="46">
        <v>16262389</v>
      </c>
      <c r="F14" s="46">
        <v>13665777</v>
      </c>
      <c r="G14" s="76">
        <v>2596612</v>
      </c>
      <c r="H14" s="76">
        <v>0</v>
      </c>
      <c r="I14" s="115"/>
      <c r="J14" s="46">
        <v>15791</v>
      </c>
      <c r="K14" s="76">
        <f>その１!D14+その１!E14+その１!I14+その１!J14+その１!K14+その１!L14+その１!M14+その１!N14+その１!O14+その２!D14+その２!E14+その２!J14</f>
        <v>35925619</v>
      </c>
      <c r="L14" s="76">
        <v>406293</v>
      </c>
      <c r="M14" s="76">
        <v>50547</v>
      </c>
      <c r="N14" s="46">
        <v>355746</v>
      </c>
      <c r="O14" s="46">
        <v>574707</v>
      </c>
      <c r="P14" s="104"/>
      <c r="Q14" s="14" t="s">
        <v>13</v>
      </c>
      <c r="T14" s="116"/>
      <c r="V14" s="116"/>
      <c r="X14" s="116"/>
    </row>
    <row r="15" spans="1:24" s="8" customFormat="1" ht="28.5" customHeight="1">
      <c r="A15" s="13"/>
      <c r="B15" s="14" t="s">
        <v>14</v>
      </c>
      <c r="C15" s="102"/>
      <c r="D15" s="46">
        <v>75693</v>
      </c>
      <c r="E15" s="46">
        <v>5658442</v>
      </c>
      <c r="F15" s="46">
        <v>4690865</v>
      </c>
      <c r="G15" s="76">
        <v>967577</v>
      </c>
      <c r="H15" s="76">
        <v>0</v>
      </c>
      <c r="I15" s="115"/>
      <c r="J15" s="46">
        <v>10909</v>
      </c>
      <c r="K15" s="76">
        <f>その１!D15+その１!E15+その１!I15+その１!J15+その１!K15+その１!L15+その１!M15+その１!N15+その１!O15+その２!D15+その２!E15+その２!J15</f>
        <v>18741965</v>
      </c>
      <c r="L15" s="76">
        <v>393863</v>
      </c>
      <c r="M15" s="76">
        <v>19981</v>
      </c>
      <c r="N15" s="46">
        <v>373882</v>
      </c>
      <c r="O15" s="46">
        <v>519753</v>
      </c>
      <c r="P15" s="104"/>
      <c r="Q15" s="14" t="s">
        <v>14</v>
      </c>
      <c r="T15" s="116"/>
      <c r="V15" s="116"/>
      <c r="X15" s="116"/>
    </row>
    <row r="16" spans="1:24" s="8" customFormat="1" ht="28.5" customHeight="1">
      <c r="A16" s="13"/>
      <c r="B16" s="14" t="s">
        <v>15</v>
      </c>
      <c r="C16" s="102"/>
      <c r="D16" s="46">
        <v>123100</v>
      </c>
      <c r="E16" s="46">
        <v>1465713</v>
      </c>
      <c r="F16" s="46">
        <v>1059055</v>
      </c>
      <c r="G16" s="76">
        <v>406503</v>
      </c>
      <c r="H16" s="76">
        <v>155</v>
      </c>
      <c r="I16" s="115"/>
      <c r="J16" s="46">
        <v>19848</v>
      </c>
      <c r="K16" s="76">
        <f>その１!D16+その１!E16+その１!I16+その１!J16+その１!K16+その１!L16+その１!M16+その１!N16+その１!O16+その２!D16+その２!E16+その２!J16</f>
        <v>27778089</v>
      </c>
      <c r="L16" s="76">
        <v>990297</v>
      </c>
      <c r="M16" s="76">
        <v>44670</v>
      </c>
      <c r="N16" s="46">
        <v>945627</v>
      </c>
      <c r="O16" s="46">
        <v>762273</v>
      </c>
      <c r="P16" s="104"/>
      <c r="Q16" s="14" t="s">
        <v>15</v>
      </c>
      <c r="T16" s="116"/>
      <c r="V16" s="116"/>
      <c r="X16" s="116"/>
    </row>
    <row r="17" spans="1:24" ht="28.5" customHeight="1">
      <c r="A17" s="13"/>
      <c r="B17" s="14" t="s">
        <v>16</v>
      </c>
      <c r="C17" s="102"/>
      <c r="D17" s="46">
        <v>91195</v>
      </c>
      <c r="E17" s="46">
        <v>2120722</v>
      </c>
      <c r="F17" s="46">
        <v>1644732</v>
      </c>
      <c r="G17" s="76">
        <v>475990</v>
      </c>
      <c r="H17" s="76">
        <v>0</v>
      </c>
      <c r="I17" s="115"/>
      <c r="J17" s="46">
        <v>11625</v>
      </c>
      <c r="K17" s="76">
        <f>その１!D17+その１!E17+その１!I17+その１!J17+その１!K17+その１!L17+その１!M17+その１!N17+その１!O17+その２!D17+その２!E17+その２!J17</f>
        <v>16534036</v>
      </c>
      <c r="L17" s="76">
        <v>294964</v>
      </c>
      <c r="M17" s="76">
        <v>74338</v>
      </c>
      <c r="N17" s="46">
        <v>220626</v>
      </c>
      <c r="O17" s="46">
        <v>556960</v>
      </c>
      <c r="P17" s="104"/>
      <c r="Q17" s="14" t="s">
        <v>16</v>
      </c>
      <c r="T17" s="116"/>
      <c r="V17" s="116"/>
      <c r="W17" s="8"/>
      <c r="X17" s="116"/>
    </row>
    <row r="18" spans="1:24" ht="28.5" customHeight="1">
      <c r="A18" s="13"/>
      <c r="B18" s="14" t="s">
        <v>95</v>
      </c>
      <c r="C18" s="102"/>
      <c r="D18" s="46">
        <v>66983</v>
      </c>
      <c r="E18" s="46">
        <v>370341</v>
      </c>
      <c r="F18" s="46">
        <v>121211</v>
      </c>
      <c r="G18" s="76">
        <v>249130</v>
      </c>
      <c r="H18" s="76">
        <v>0</v>
      </c>
      <c r="I18" s="115"/>
      <c r="J18" s="46">
        <v>10142</v>
      </c>
      <c r="K18" s="76">
        <f>その１!D18+その１!E18+その１!I18+その１!J18+その１!K18+その１!L18+その１!M18+その１!N18+その１!O18+その２!D18+その２!E18+その２!J18</f>
        <v>14785611</v>
      </c>
      <c r="L18" s="76">
        <v>529583</v>
      </c>
      <c r="M18" s="76">
        <v>37300</v>
      </c>
      <c r="N18" s="46">
        <v>492283</v>
      </c>
      <c r="O18" s="46">
        <v>489193</v>
      </c>
      <c r="P18" s="104"/>
      <c r="Q18" s="14" t="s">
        <v>95</v>
      </c>
      <c r="T18" s="116"/>
      <c r="V18" s="116"/>
      <c r="W18" s="8"/>
      <c r="X18" s="116"/>
    </row>
    <row r="19" spans="1:24" ht="28.5" customHeight="1">
      <c r="A19" s="13"/>
      <c r="B19" s="14" t="s">
        <v>96</v>
      </c>
      <c r="C19" s="102"/>
      <c r="D19" s="46">
        <v>63399</v>
      </c>
      <c r="E19" s="46">
        <v>7384947</v>
      </c>
      <c r="F19" s="46">
        <v>6394527</v>
      </c>
      <c r="G19" s="76">
        <v>990420</v>
      </c>
      <c r="H19" s="76">
        <v>0</v>
      </c>
      <c r="I19" s="115"/>
      <c r="J19" s="46">
        <v>9813</v>
      </c>
      <c r="K19" s="76">
        <f>その１!D19+その１!E19+その１!I19+その１!J19+その１!K19+その１!L19+その１!M19+その１!N19+その１!O19+その２!D19+その２!E19+その２!J19</f>
        <v>24425792</v>
      </c>
      <c r="L19" s="76">
        <v>424725</v>
      </c>
      <c r="M19" s="76">
        <v>42903</v>
      </c>
      <c r="N19" s="46">
        <v>381822</v>
      </c>
      <c r="O19" s="46">
        <v>773691</v>
      </c>
      <c r="P19" s="104"/>
      <c r="Q19" s="14" t="s">
        <v>96</v>
      </c>
      <c r="T19" s="116"/>
      <c r="V19" s="116"/>
      <c r="W19" s="8"/>
      <c r="X19" s="116"/>
    </row>
    <row r="20" spans="1:24" ht="28.5" customHeight="1">
      <c r="A20" s="13"/>
      <c r="B20" s="14" t="s">
        <v>97</v>
      </c>
      <c r="C20" s="102"/>
      <c r="D20" s="46">
        <v>42404</v>
      </c>
      <c r="E20" s="46">
        <v>2441290</v>
      </c>
      <c r="F20" s="46">
        <v>2109974</v>
      </c>
      <c r="G20" s="76">
        <v>331316</v>
      </c>
      <c r="H20" s="76">
        <v>0</v>
      </c>
      <c r="I20" s="115"/>
      <c r="J20" s="46">
        <v>7198</v>
      </c>
      <c r="K20" s="76">
        <f>その１!D20+その１!E20+その１!I20+その１!J20+その１!K20+その１!L20+その１!M20+その１!N20+その１!O20+その２!D20+その２!E20+その２!J20</f>
        <v>11882962</v>
      </c>
      <c r="L20" s="76">
        <v>467464</v>
      </c>
      <c r="M20" s="76">
        <v>49758</v>
      </c>
      <c r="N20" s="46">
        <v>417706</v>
      </c>
      <c r="O20" s="46">
        <v>456783</v>
      </c>
      <c r="P20" s="104"/>
      <c r="Q20" s="14" t="s">
        <v>97</v>
      </c>
      <c r="T20" s="116"/>
      <c r="V20" s="116"/>
      <c r="W20" s="8"/>
      <c r="X20" s="116"/>
    </row>
    <row r="21" spans="1:24" ht="28.5" customHeight="1">
      <c r="A21" s="13"/>
      <c r="B21" s="14" t="s">
        <v>98</v>
      </c>
      <c r="C21" s="102"/>
      <c r="D21" s="46">
        <v>49085</v>
      </c>
      <c r="E21" s="46">
        <v>2184524</v>
      </c>
      <c r="F21" s="46">
        <v>1861419</v>
      </c>
      <c r="G21" s="76">
        <v>323105</v>
      </c>
      <c r="H21" s="76">
        <v>0</v>
      </c>
      <c r="I21" s="115"/>
      <c r="J21" s="46">
        <v>7599</v>
      </c>
      <c r="K21" s="76">
        <f>その１!D21+その１!E21+その１!I21+その１!J21+その１!K21+その１!L21+その１!M21+その１!N21+その１!O21+その２!D21+その２!E21+その２!J21</f>
        <v>11979313</v>
      </c>
      <c r="L21" s="76">
        <v>351554</v>
      </c>
      <c r="M21" s="76">
        <v>40957</v>
      </c>
      <c r="N21" s="46">
        <v>310597</v>
      </c>
      <c r="O21" s="46">
        <v>429480</v>
      </c>
      <c r="P21" s="104"/>
      <c r="Q21" s="14" t="s">
        <v>98</v>
      </c>
      <c r="T21" s="116"/>
      <c r="V21" s="116"/>
      <c r="W21" s="8"/>
      <c r="X21" s="116"/>
    </row>
    <row r="22" spans="1:24" ht="28.5" customHeight="1">
      <c r="A22" s="13"/>
      <c r="B22" s="14" t="s">
        <v>99</v>
      </c>
      <c r="C22" s="102"/>
      <c r="D22" s="46">
        <v>21571</v>
      </c>
      <c r="E22" s="46">
        <v>10296595</v>
      </c>
      <c r="F22" s="46">
        <v>9219729</v>
      </c>
      <c r="G22" s="76">
        <v>1076866</v>
      </c>
      <c r="H22" s="76">
        <v>0</v>
      </c>
      <c r="I22" s="115"/>
      <c r="J22" s="46">
        <v>4835</v>
      </c>
      <c r="K22" s="76">
        <f>その１!D22+その１!E22+その１!I22+その１!J22+その１!K22+その１!L22+その１!M22+その１!N22+その１!O22+その２!D22+その２!E22+その２!J22</f>
        <v>17308554</v>
      </c>
      <c r="L22" s="76">
        <v>27530</v>
      </c>
      <c r="M22" s="76">
        <v>9348</v>
      </c>
      <c r="N22" s="46">
        <v>18182</v>
      </c>
      <c r="O22" s="46">
        <v>314259</v>
      </c>
      <c r="P22" s="104"/>
      <c r="Q22" s="14" t="s">
        <v>99</v>
      </c>
      <c r="T22" s="116"/>
      <c r="V22" s="116"/>
      <c r="W22" s="8"/>
      <c r="X22" s="116"/>
    </row>
    <row r="23" spans="1:24" ht="28.5" customHeight="1">
      <c r="A23" s="13"/>
      <c r="B23" s="14" t="s">
        <v>100</v>
      </c>
      <c r="C23" s="102"/>
      <c r="D23" s="46">
        <v>85330</v>
      </c>
      <c r="E23" s="46">
        <v>11158215</v>
      </c>
      <c r="F23" s="46">
        <v>9857598</v>
      </c>
      <c r="G23" s="76">
        <v>1300617</v>
      </c>
      <c r="H23" s="76">
        <v>0</v>
      </c>
      <c r="I23" s="115"/>
      <c r="J23" s="46">
        <v>14407</v>
      </c>
      <c r="K23" s="76">
        <f>その１!D23+その１!E23+その１!I23+その１!J23+その１!K23+その１!L23+その１!M23+その１!N23+その１!O23+その２!D23+その２!E23+その２!J23</f>
        <v>30482929</v>
      </c>
      <c r="L23" s="76">
        <v>241544</v>
      </c>
      <c r="M23" s="76">
        <v>1754</v>
      </c>
      <c r="N23" s="46">
        <v>239790</v>
      </c>
      <c r="O23" s="46">
        <v>693495</v>
      </c>
      <c r="P23" s="104"/>
      <c r="Q23" s="14" t="s">
        <v>100</v>
      </c>
      <c r="T23" s="116"/>
      <c r="V23" s="116"/>
      <c r="W23" s="8"/>
      <c r="X23" s="116"/>
    </row>
    <row r="24" spans="1:24" ht="28.5" customHeight="1">
      <c r="A24" s="13"/>
      <c r="B24" s="14" t="s">
        <v>101</v>
      </c>
      <c r="C24" s="102"/>
      <c r="D24" s="46">
        <v>27485</v>
      </c>
      <c r="E24" s="46">
        <v>5565518</v>
      </c>
      <c r="F24" s="46">
        <v>4801287</v>
      </c>
      <c r="G24" s="76">
        <v>764231</v>
      </c>
      <c r="H24" s="76">
        <v>0</v>
      </c>
      <c r="I24" s="115"/>
      <c r="J24" s="46">
        <v>4242</v>
      </c>
      <c r="K24" s="76">
        <f>その１!D24+その１!E24+その１!I24+その１!J24+その１!K24+その１!L24+その１!M24+その１!N24+その１!O24+その２!D24+その２!E24+その２!J24</f>
        <v>12835798</v>
      </c>
      <c r="L24" s="76">
        <v>149634</v>
      </c>
      <c r="M24" s="76">
        <v>8939</v>
      </c>
      <c r="N24" s="46">
        <v>140695</v>
      </c>
      <c r="O24" s="46">
        <v>134139</v>
      </c>
      <c r="P24" s="104"/>
      <c r="Q24" s="14" t="s">
        <v>101</v>
      </c>
      <c r="T24" s="116"/>
      <c r="V24" s="116"/>
      <c r="W24" s="8"/>
      <c r="X24" s="116"/>
    </row>
    <row r="25" spans="1:24" ht="52.5" customHeight="1">
      <c r="A25" s="13"/>
      <c r="B25" s="11" t="s">
        <v>102</v>
      </c>
      <c r="C25" s="9"/>
      <c r="D25" s="46">
        <f>SUM(D12:D24)</f>
        <v>1078163</v>
      </c>
      <c r="E25" s="46">
        <f aca="true" t="shared" si="0" ref="E25:J25">SUM(E12:E24)</f>
        <v>79657754</v>
      </c>
      <c r="F25" s="46">
        <f t="shared" si="0"/>
        <v>68712980</v>
      </c>
      <c r="G25" s="76">
        <f t="shared" si="0"/>
        <v>10944605</v>
      </c>
      <c r="H25" s="76">
        <f>SUM(H12:H24)</f>
        <v>169</v>
      </c>
      <c r="I25" s="76"/>
      <c r="J25" s="46">
        <f t="shared" si="0"/>
        <v>176791</v>
      </c>
      <c r="K25" s="46">
        <f>SUM(K12:K24)</f>
        <v>316118624</v>
      </c>
      <c r="L25" s="76">
        <f>SUM(L12:L24)</f>
        <v>7083432</v>
      </c>
      <c r="M25" s="76">
        <f>SUM(M12:M24)</f>
        <v>802850</v>
      </c>
      <c r="N25" s="46">
        <f>SUM(N12:N24)</f>
        <v>6280582</v>
      </c>
      <c r="O25" s="46">
        <f>SUM(O12:O24)</f>
        <v>9307586</v>
      </c>
      <c r="P25" s="104"/>
      <c r="Q25" s="11" t="s">
        <v>102</v>
      </c>
      <c r="T25" s="116"/>
      <c r="V25" s="116"/>
      <c r="X25" s="116"/>
    </row>
    <row r="26" spans="1:24" ht="52.5" customHeight="1">
      <c r="A26" s="13"/>
      <c r="B26" s="14" t="s">
        <v>17</v>
      </c>
      <c r="C26" s="102"/>
      <c r="D26" s="46">
        <v>14746</v>
      </c>
      <c r="E26" s="46">
        <v>1436055</v>
      </c>
      <c r="F26" s="46">
        <v>1259732</v>
      </c>
      <c r="G26" s="76">
        <v>176323</v>
      </c>
      <c r="H26" s="76">
        <v>0</v>
      </c>
      <c r="I26" s="115"/>
      <c r="J26" s="46">
        <v>2086</v>
      </c>
      <c r="K26" s="76">
        <f>その１!D26+その１!E26+その１!I26+その１!J26+その１!K26+その１!L26+その１!M26+その１!N26+その１!O26+その２!D26+その２!E26+その２!J26</f>
        <v>5485713</v>
      </c>
      <c r="L26" s="76">
        <v>182032</v>
      </c>
      <c r="M26" s="76">
        <v>1200</v>
      </c>
      <c r="N26" s="46">
        <v>180832</v>
      </c>
      <c r="O26" s="46">
        <v>115968</v>
      </c>
      <c r="P26" s="104"/>
      <c r="Q26" s="14" t="s">
        <v>17</v>
      </c>
      <c r="T26" s="116"/>
      <c r="V26" s="116"/>
      <c r="X26" s="116"/>
    </row>
    <row r="27" spans="1:24" ht="28.5" customHeight="1">
      <c r="A27" s="13"/>
      <c r="B27" s="14" t="s">
        <v>18</v>
      </c>
      <c r="C27" s="102"/>
      <c r="D27" s="46">
        <v>6618</v>
      </c>
      <c r="E27" s="46">
        <v>323317</v>
      </c>
      <c r="F27" s="46">
        <v>180497</v>
      </c>
      <c r="G27" s="76">
        <v>142820</v>
      </c>
      <c r="H27" s="76">
        <v>0</v>
      </c>
      <c r="I27" s="115"/>
      <c r="J27" s="46">
        <v>1927</v>
      </c>
      <c r="K27" s="76">
        <f>その１!D27+その１!E27+その１!I27+その１!J27+その１!K27+その１!L27+その１!M27+その１!N27+その１!O27+その２!D27+その２!E27+その２!J27</f>
        <v>4445120</v>
      </c>
      <c r="L27" s="76">
        <v>137731</v>
      </c>
      <c r="M27" s="76">
        <v>0</v>
      </c>
      <c r="N27" s="46">
        <v>137731</v>
      </c>
      <c r="O27" s="46">
        <v>23008</v>
      </c>
      <c r="P27" s="104"/>
      <c r="Q27" s="14" t="s">
        <v>18</v>
      </c>
      <c r="T27" s="116"/>
      <c r="V27" s="116"/>
      <c r="X27" s="116"/>
    </row>
    <row r="28" spans="1:24" ht="28.5" customHeight="1">
      <c r="A28" s="13"/>
      <c r="B28" s="14" t="s">
        <v>131</v>
      </c>
      <c r="C28" s="102"/>
      <c r="D28" s="46">
        <v>23912</v>
      </c>
      <c r="E28" s="46">
        <v>2260469</v>
      </c>
      <c r="F28" s="46">
        <v>1911266</v>
      </c>
      <c r="G28" s="76">
        <v>349203</v>
      </c>
      <c r="H28" s="76">
        <v>0</v>
      </c>
      <c r="I28" s="115"/>
      <c r="J28" s="46">
        <v>1807</v>
      </c>
      <c r="K28" s="76">
        <f>その１!D28+その１!E28+その１!I28+その１!J28+その１!K28+その１!L28+その１!M28+その１!N28+その１!O28+その２!D28+その２!E28+その２!J28</f>
        <v>5777684</v>
      </c>
      <c r="L28" s="76">
        <v>122014</v>
      </c>
      <c r="M28" s="76">
        <v>63</v>
      </c>
      <c r="N28" s="46">
        <v>121951</v>
      </c>
      <c r="O28" s="46">
        <v>80380</v>
      </c>
      <c r="P28" s="104"/>
      <c r="Q28" s="14" t="s">
        <v>132</v>
      </c>
      <c r="T28" s="116"/>
      <c r="V28" s="116"/>
      <c r="X28" s="116"/>
    </row>
    <row r="29" spans="1:24" ht="28.5" customHeight="1">
      <c r="A29" s="13"/>
      <c r="B29" s="14" t="s">
        <v>19</v>
      </c>
      <c r="C29" s="102"/>
      <c r="D29" s="46">
        <v>6070</v>
      </c>
      <c r="E29" s="46">
        <v>1431848</v>
      </c>
      <c r="F29" s="46">
        <v>1075826</v>
      </c>
      <c r="G29" s="76">
        <v>356022</v>
      </c>
      <c r="H29" s="76">
        <v>0</v>
      </c>
      <c r="I29" s="115"/>
      <c r="J29" s="46">
        <v>1158</v>
      </c>
      <c r="K29" s="76">
        <f>その１!D29+その１!E29+その１!I29+その１!J29+その１!K29+その１!L29+その１!M29+その１!N29+その１!O29+その２!D29+その２!E29+その２!J29</f>
        <v>2562667</v>
      </c>
      <c r="L29" s="76">
        <v>24240</v>
      </c>
      <c r="M29" s="76">
        <v>1302</v>
      </c>
      <c r="N29" s="46">
        <v>22938</v>
      </c>
      <c r="O29" s="46">
        <v>61649</v>
      </c>
      <c r="P29" s="104"/>
      <c r="Q29" s="14" t="s">
        <v>19</v>
      </c>
      <c r="T29" s="116"/>
      <c r="V29" s="116"/>
      <c r="X29" s="116"/>
    </row>
    <row r="30" spans="1:24" ht="28.5" customHeight="1">
      <c r="A30" s="13"/>
      <c r="B30" s="14" t="s">
        <v>20</v>
      </c>
      <c r="C30" s="102"/>
      <c r="D30" s="46">
        <v>2252</v>
      </c>
      <c r="E30" s="46">
        <v>1654229</v>
      </c>
      <c r="F30" s="46">
        <v>1250654</v>
      </c>
      <c r="G30" s="76">
        <v>403575</v>
      </c>
      <c r="H30" s="76">
        <v>0</v>
      </c>
      <c r="I30" s="115"/>
      <c r="J30" s="46">
        <v>1162</v>
      </c>
      <c r="K30" s="76">
        <f>その１!D30+その１!E30+その１!I30+その１!J30+その１!K30+その１!L30+その１!M30+その１!N30+その１!O30+その２!D30+その２!E30+その２!J30</f>
        <v>2661241</v>
      </c>
      <c r="L30" s="76">
        <v>8642</v>
      </c>
      <c r="M30" s="76">
        <v>6912</v>
      </c>
      <c r="N30" s="46">
        <v>1730</v>
      </c>
      <c r="O30" s="46">
        <v>52734</v>
      </c>
      <c r="P30" s="104"/>
      <c r="Q30" s="14" t="s">
        <v>20</v>
      </c>
      <c r="T30" s="116"/>
      <c r="V30" s="116"/>
      <c r="X30" s="116"/>
    </row>
    <row r="31" spans="1:24" ht="28.5" customHeight="1">
      <c r="A31" s="13"/>
      <c r="B31" s="14" t="s">
        <v>21</v>
      </c>
      <c r="C31" s="102"/>
      <c r="D31" s="46">
        <v>6354</v>
      </c>
      <c r="E31" s="46">
        <v>818595</v>
      </c>
      <c r="F31" s="46">
        <v>620711</v>
      </c>
      <c r="G31" s="76">
        <v>197884</v>
      </c>
      <c r="H31" s="76">
        <v>0</v>
      </c>
      <c r="I31" s="115"/>
      <c r="J31" s="46">
        <v>1030</v>
      </c>
      <c r="K31" s="76">
        <f>その１!D31+その１!E31+その１!I31+その１!J31+その１!K31+その１!L31+その１!M31+その１!N31+その１!O31+その２!D31+その２!E31+その２!J31</f>
        <v>2928039</v>
      </c>
      <c r="L31" s="76">
        <v>12868</v>
      </c>
      <c r="M31" s="76">
        <v>4011</v>
      </c>
      <c r="N31" s="46">
        <v>8857</v>
      </c>
      <c r="O31" s="46">
        <v>62461</v>
      </c>
      <c r="P31" s="104"/>
      <c r="Q31" s="14" t="s">
        <v>21</v>
      </c>
      <c r="T31" s="116"/>
      <c r="V31" s="116"/>
      <c r="X31" s="116"/>
    </row>
    <row r="32" spans="1:24" s="8" customFormat="1" ht="52.5" customHeight="1">
      <c r="A32" s="13"/>
      <c r="B32" s="11" t="s">
        <v>103</v>
      </c>
      <c r="C32" s="9"/>
      <c r="D32" s="46">
        <f aca="true" t="shared" si="1" ref="D32:J32">SUM(D26:D31)</f>
        <v>59952</v>
      </c>
      <c r="E32" s="46">
        <f t="shared" si="1"/>
        <v>7924513</v>
      </c>
      <c r="F32" s="46">
        <f t="shared" si="1"/>
        <v>6298686</v>
      </c>
      <c r="G32" s="76">
        <f t="shared" si="1"/>
        <v>1625827</v>
      </c>
      <c r="H32" s="76">
        <f>SUM(H26:H31)</f>
        <v>0</v>
      </c>
      <c r="I32" s="76"/>
      <c r="J32" s="46">
        <f t="shared" si="1"/>
        <v>9170</v>
      </c>
      <c r="K32" s="46">
        <f>SUM(K26:K31)</f>
        <v>23860464</v>
      </c>
      <c r="L32" s="46">
        <f>SUM(L26:L31)</f>
        <v>487527</v>
      </c>
      <c r="M32" s="76">
        <f>SUM(M26:M31)</f>
        <v>13488</v>
      </c>
      <c r="N32" s="46">
        <f>SUM(N26:N31)</f>
        <v>474039</v>
      </c>
      <c r="O32" s="46">
        <f>SUM(O26:O31)</f>
        <v>396200</v>
      </c>
      <c r="P32" s="104"/>
      <c r="Q32" s="11" t="s">
        <v>103</v>
      </c>
      <c r="T32" s="116"/>
      <c r="V32" s="116"/>
      <c r="X32" s="116"/>
    </row>
    <row r="33" spans="1:24" s="8" customFormat="1" ht="52.5" customHeight="1">
      <c r="A33" s="13"/>
      <c r="B33" s="11" t="s">
        <v>104</v>
      </c>
      <c r="C33" s="9"/>
      <c r="D33" s="46">
        <f aca="true" t="shared" si="2" ref="D33:J33">D25+D32</f>
        <v>1138115</v>
      </c>
      <c r="E33" s="46">
        <f t="shared" si="2"/>
        <v>87582267</v>
      </c>
      <c r="F33" s="46">
        <f t="shared" si="2"/>
        <v>75011666</v>
      </c>
      <c r="G33" s="76">
        <f t="shared" si="2"/>
        <v>12570432</v>
      </c>
      <c r="H33" s="76">
        <f>H25+H32</f>
        <v>169</v>
      </c>
      <c r="I33" s="76"/>
      <c r="J33" s="46">
        <f t="shared" si="2"/>
        <v>185961</v>
      </c>
      <c r="K33" s="46">
        <f>K25+K32</f>
        <v>339979088</v>
      </c>
      <c r="L33" s="76">
        <f>L25+L32</f>
        <v>7570959</v>
      </c>
      <c r="M33" s="76">
        <f>M25+M32</f>
        <v>816338</v>
      </c>
      <c r="N33" s="46">
        <f>N25+N32</f>
        <v>6754621</v>
      </c>
      <c r="O33" s="46">
        <f>O25+O32</f>
        <v>9703786</v>
      </c>
      <c r="P33" s="104"/>
      <c r="Q33" s="11" t="s">
        <v>104</v>
      </c>
      <c r="T33" s="116"/>
      <c r="V33" s="116"/>
      <c r="X33" s="116"/>
    </row>
    <row r="34" spans="1:18" s="8" customFormat="1" ht="26.25" customHeight="1" thickBot="1">
      <c r="A34" s="18"/>
      <c r="B34" s="19"/>
      <c r="C34" s="20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18"/>
      <c r="R34" s="105"/>
    </row>
    <row r="35" spans="7:9" ht="13.5">
      <c r="G35" s="117"/>
      <c r="H35" s="117"/>
      <c r="I35" s="117"/>
    </row>
    <row r="36" spans="7:9" ht="13.5">
      <c r="G36" s="117"/>
      <c r="H36" s="117"/>
      <c r="I36" s="117"/>
    </row>
    <row r="37" spans="7:9" ht="13.5">
      <c r="G37" s="117"/>
      <c r="H37" s="117"/>
      <c r="I37" s="117"/>
    </row>
    <row r="38" spans="7:9" ht="13.5">
      <c r="G38" s="117"/>
      <c r="H38" s="117"/>
      <c r="I38" s="117"/>
    </row>
    <row r="39" spans="7:9" ht="13.5">
      <c r="G39" s="117"/>
      <c r="H39" s="117"/>
      <c r="I39" s="117"/>
    </row>
    <row r="40" spans="7:9" ht="13.5">
      <c r="G40" s="117"/>
      <c r="H40" s="117"/>
      <c r="I40" s="117"/>
    </row>
    <row r="41" spans="7:9" ht="13.5">
      <c r="G41" s="117"/>
      <c r="H41" s="117"/>
      <c r="I41" s="117"/>
    </row>
    <row r="42" spans="7:9" ht="13.5">
      <c r="G42" s="117"/>
      <c r="H42" s="117"/>
      <c r="I42" s="117"/>
    </row>
    <row r="43" spans="7:9" ht="13.5">
      <c r="G43" s="117"/>
      <c r="H43" s="117"/>
      <c r="I43" s="117"/>
    </row>
    <row r="44" spans="7:9" ht="13.5">
      <c r="G44" s="117"/>
      <c r="H44" s="117"/>
      <c r="I44" s="117"/>
    </row>
    <row r="45" spans="7:9" ht="13.5">
      <c r="G45" s="117"/>
      <c r="H45" s="117"/>
      <c r="I45" s="117"/>
    </row>
    <row r="46" spans="7:9" ht="13.5">
      <c r="G46" s="117"/>
      <c r="H46" s="117"/>
      <c r="I46" s="117"/>
    </row>
    <row r="47" spans="7:9" ht="13.5">
      <c r="G47" s="117"/>
      <c r="H47" s="117"/>
      <c r="I47" s="117"/>
    </row>
    <row r="48" spans="7:9" ht="13.5">
      <c r="G48" s="117"/>
      <c r="H48" s="117"/>
      <c r="I48" s="117"/>
    </row>
    <row r="49" spans="7:9" ht="13.5">
      <c r="G49" s="117"/>
      <c r="H49" s="117"/>
      <c r="I49" s="117"/>
    </row>
    <row r="50" spans="7:9" ht="13.5">
      <c r="G50" s="117"/>
      <c r="H50" s="117"/>
      <c r="I50" s="117"/>
    </row>
    <row r="51" spans="7:9" ht="13.5">
      <c r="G51" s="117"/>
      <c r="H51" s="117"/>
      <c r="I51" s="117"/>
    </row>
    <row r="52" spans="7:9" ht="13.5">
      <c r="G52" s="117"/>
      <c r="H52" s="117"/>
      <c r="I52" s="117"/>
    </row>
    <row r="53" spans="7:9" ht="13.5">
      <c r="G53" s="117"/>
      <c r="H53" s="117"/>
      <c r="I53" s="117"/>
    </row>
    <row r="54" spans="7:9" ht="13.5">
      <c r="G54" s="117"/>
      <c r="H54" s="117"/>
      <c r="I54" s="117"/>
    </row>
    <row r="55" spans="7:9" ht="13.5">
      <c r="G55" s="117"/>
      <c r="H55" s="117"/>
      <c r="I55" s="117"/>
    </row>
    <row r="56" spans="7:9" ht="13.5">
      <c r="G56" s="117"/>
      <c r="H56" s="117"/>
      <c r="I56" s="117"/>
    </row>
    <row r="57" spans="7:9" ht="13.5">
      <c r="G57" s="117"/>
      <c r="H57" s="117"/>
      <c r="I57" s="117"/>
    </row>
    <row r="58" spans="7:9" ht="13.5">
      <c r="G58" s="117"/>
      <c r="H58" s="117"/>
      <c r="I58" s="117"/>
    </row>
    <row r="59" spans="7:9" ht="13.5">
      <c r="G59" s="117"/>
      <c r="H59" s="117"/>
      <c r="I59" s="117"/>
    </row>
    <row r="60" spans="7:9" ht="13.5">
      <c r="G60" s="117"/>
      <c r="H60" s="117"/>
      <c r="I60" s="117"/>
    </row>
    <row r="61" spans="7:9" ht="13.5">
      <c r="G61" s="117"/>
      <c r="H61" s="117"/>
      <c r="I61" s="117"/>
    </row>
    <row r="62" spans="7:9" ht="13.5">
      <c r="G62" s="117"/>
      <c r="H62" s="117"/>
      <c r="I62" s="117"/>
    </row>
    <row r="63" spans="7:9" ht="13.5">
      <c r="G63" s="117"/>
      <c r="H63" s="117"/>
      <c r="I63" s="117"/>
    </row>
    <row r="64" spans="7:9" ht="13.5">
      <c r="G64" s="117"/>
      <c r="H64" s="117"/>
      <c r="I64" s="117"/>
    </row>
    <row r="65" spans="7:9" ht="13.5">
      <c r="G65" s="117"/>
      <c r="H65" s="117"/>
      <c r="I65" s="117"/>
    </row>
    <row r="66" spans="7:9" ht="13.5">
      <c r="G66" s="117"/>
      <c r="H66" s="117"/>
      <c r="I66" s="117"/>
    </row>
    <row r="67" spans="7:9" ht="13.5">
      <c r="G67" s="117"/>
      <c r="H67" s="117"/>
      <c r="I67" s="117"/>
    </row>
    <row r="68" spans="7:9" ht="13.5">
      <c r="G68" s="117"/>
      <c r="H68" s="117"/>
      <c r="I68" s="117"/>
    </row>
    <row r="69" spans="7:9" ht="13.5">
      <c r="G69" s="117"/>
      <c r="H69" s="117"/>
      <c r="I69" s="117"/>
    </row>
    <row r="70" spans="7:9" ht="13.5">
      <c r="G70" s="117"/>
      <c r="H70" s="117"/>
      <c r="I70" s="117"/>
    </row>
    <row r="71" spans="7:9" ht="13.5">
      <c r="G71" s="117"/>
      <c r="H71" s="117"/>
      <c r="I71" s="117"/>
    </row>
    <row r="72" spans="7:9" ht="13.5">
      <c r="G72" s="117"/>
      <c r="H72" s="117"/>
      <c r="I72" s="117"/>
    </row>
    <row r="73" spans="7:9" ht="13.5">
      <c r="G73" s="117"/>
      <c r="H73" s="117"/>
      <c r="I73" s="117"/>
    </row>
    <row r="74" spans="7:9" ht="13.5">
      <c r="G74" s="117"/>
      <c r="H74" s="117"/>
      <c r="I74" s="117"/>
    </row>
    <row r="75" spans="7:9" ht="13.5">
      <c r="G75" s="117"/>
      <c r="H75" s="117"/>
      <c r="I75" s="117"/>
    </row>
    <row r="76" spans="7:9" ht="13.5">
      <c r="G76" s="117"/>
      <c r="H76" s="117"/>
      <c r="I76" s="117"/>
    </row>
    <row r="77" spans="7:9" ht="13.5">
      <c r="G77" s="117"/>
      <c r="H77" s="117"/>
      <c r="I77" s="117"/>
    </row>
    <row r="78" spans="7:9" ht="13.5">
      <c r="G78" s="117"/>
      <c r="H78" s="117"/>
      <c r="I78" s="117"/>
    </row>
    <row r="79" spans="7:9" ht="13.5">
      <c r="G79" s="117"/>
      <c r="H79" s="117"/>
      <c r="I79" s="117"/>
    </row>
    <row r="80" spans="7:9" ht="13.5">
      <c r="G80" s="117"/>
      <c r="H80" s="117"/>
      <c r="I80" s="117"/>
    </row>
    <row r="81" spans="7:9" ht="13.5">
      <c r="G81" s="117"/>
      <c r="H81" s="117"/>
      <c r="I81" s="117"/>
    </row>
    <row r="82" spans="7:9" ht="13.5">
      <c r="G82" s="117"/>
      <c r="H82" s="117"/>
      <c r="I82" s="117"/>
    </row>
    <row r="83" spans="7:9" ht="13.5">
      <c r="G83" s="117"/>
      <c r="H83" s="117"/>
      <c r="I83" s="117"/>
    </row>
    <row r="84" spans="7:9" ht="13.5">
      <c r="G84" s="117"/>
      <c r="H84" s="117"/>
      <c r="I84" s="117"/>
    </row>
    <row r="85" spans="7:9" ht="13.5">
      <c r="G85" s="117"/>
      <c r="H85" s="117"/>
      <c r="I85" s="117"/>
    </row>
    <row r="86" spans="7:9" ht="13.5">
      <c r="G86" s="117"/>
      <c r="H86" s="117"/>
      <c r="I86" s="117"/>
    </row>
    <row r="87" spans="7:9" ht="13.5">
      <c r="G87" s="117"/>
      <c r="H87" s="117"/>
      <c r="I87" s="117"/>
    </row>
    <row r="88" spans="7:9" ht="13.5">
      <c r="G88" s="117"/>
      <c r="H88" s="117"/>
      <c r="I88" s="117"/>
    </row>
    <row r="89" spans="7:9" ht="13.5">
      <c r="G89" s="117"/>
      <c r="H89" s="117"/>
      <c r="I89" s="117"/>
    </row>
    <row r="90" spans="7:9" ht="13.5">
      <c r="G90" s="117"/>
      <c r="H90" s="117"/>
      <c r="I90" s="117"/>
    </row>
    <row r="91" spans="7:9" ht="13.5">
      <c r="G91" s="117"/>
      <c r="H91" s="117"/>
      <c r="I91" s="117"/>
    </row>
    <row r="92" spans="7:9" ht="13.5">
      <c r="G92" s="117"/>
      <c r="H92" s="117"/>
      <c r="I92" s="117"/>
    </row>
    <row r="93" spans="7:9" ht="13.5">
      <c r="G93" s="117"/>
      <c r="H93" s="117"/>
      <c r="I93" s="117"/>
    </row>
    <row r="94" spans="7:9" ht="13.5">
      <c r="G94" s="117"/>
      <c r="H94" s="117"/>
      <c r="I94" s="117"/>
    </row>
    <row r="95" spans="7:9" ht="13.5">
      <c r="G95" s="117"/>
      <c r="H95" s="117"/>
      <c r="I95" s="117"/>
    </row>
    <row r="96" spans="7:9" ht="13.5">
      <c r="G96" s="117"/>
      <c r="H96" s="117"/>
      <c r="I96" s="117"/>
    </row>
    <row r="97" spans="7:9" ht="13.5">
      <c r="G97" s="117"/>
      <c r="H97" s="117"/>
      <c r="I97" s="117"/>
    </row>
    <row r="98" spans="7:9" ht="13.5">
      <c r="G98" s="117"/>
      <c r="H98" s="117"/>
      <c r="I98" s="117"/>
    </row>
    <row r="99" spans="7:9" ht="13.5">
      <c r="G99" s="117"/>
      <c r="H99" s="117"/>
      <c r="I99" s="117"/>
    </row>
    <row r="100" spans="7:9" ht="13.5">
      <c r="G100" s="117"/>
      <c r="H100" s="117"/>
      <c r="I100" s="117"/>
    </row>
    <row r="101" spans="7:9" ht="13.5">
      <c r="G101" s="117"/>
      <c r="H101" s="117"/>
      <c r="I101" s="117"/>
    </row>
    <row r="102" spans="7:9" ht="13.5">
      <c r="G102" s="117"/>
      <c r="H102" s="117"/>
      <c r="I102" s="117"/>
    </row>
    <row r="103" spans="7:9" ht="13.5">
      <c r="G103" s="117"/>
      <c r="H103" s="117"/>
      <c r="I103" s="117"/>
    </row>
    <row r="104" spans="7:9" ht="13.5">
      <c r="G104" s="117"/>
      <c r="H104" s="117"/>
      <c r="I104" s="117"/>
    </row>
    <row r="105" spans="7:9" ht="13.5">
      <c r="G105" s="117"/>
      <c r="H105" s="117"/>
      <c r="I105" s="117"/>
    </row>
    <row r="106" spans="7:9" ht="13.5">
      <c r="G106" s="117"/>
      <c r="H106" s="117"/>
      <c r="I106" s="117"/>
    </row>
    <row r="107" spans="7:9" ht="13.5">
      <c r="G107" s="117"/>
      <c r="H107" s="117"/>
      <c r="I107" s="117"/>
    </row>
    <row r="108" spans="7:9" ht="13.5">
      <c r="G108" s="117"/>
      <c r="H108" s="117"/>
      <c r="I108" s="117"/>
    </row>
    <row r="109" spans="7:9" ht="13.5">
      <c r="G109" s="117"/>
      <c r="H109" s="117"/>
      <c r="I109" s="117"/>
    </row>
    <row r="110" spans="7:9" ht="13.5">
      <c r="G110" s="117"/>
      <c r="H110" s="117"/>
      <c r="I110" s="117"/>
    </row>
  </sheetData>
  <sheetProtection/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2"/>
  <sheetViews>
    <sheetView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I26" sqref="I26:O31"/>
      <selection pane="topRight" activeCell="I26" sqref="I26:O31"/>
      <selection pane="bottomLeft" activeCell="I26" sqref="I26:O31"/>
      <selection pane="bottomRight" activeCell="V13" sqref="V13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15" width="15.25390625" style="23" customWidth="1"/>
    <col min="16" max="16" width="1.75390625" style="23" customWidth="1"/>
    <col min="17" max="17" width="13.37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108"/>
      <c r="K4" s="24"/>
      <c r="L4" s="24"/>
      <c r="M4" s="24"/>
      <c r="N4" s="24"/>
      <c r="O4" s="24"/>
      <c r="P4" s="24"/>
      <c r="Q4" s="24"/>
      <c r="R4" s="24"/>
    </row>
    <row r="5" spans="1:18" ht="17.25">
      <c r="A5" s="108"/>
      <c r="B5" s="108"/>
      <c r="C5" s="108"/>
      <c r="D5" s="24"/>
      <c r="E5" s="24"/>
      <c r="F5" s="24"/>
      <c r="G5" s="24"/>
      <c r="H5" s="24"/>
      <c r="I5" s="24"/>
      <c r="J5" s="108"/>
      <c r="K5" s="24"/>
      <c r="L5" s="24"/>
      <c r="M5" s="24"/>
      <c r="N5" s="24"/>
      <c r="O5" s="24"/>
      <c r="P5" s="24"/>
      <c r="Q5" s="24"/>
      <c r="R5" s="24"/>
    </row>
    <row r="6" spans="1:18" s="111" customFormat="1" ht="15" thickBot="1">
      <c r="A6" s="110"/>
      <c r="B6" s="118"/>
      <c r="C6" s="118"/>
      <c r="D6" s="119"/>
      <c r="E6" s="119"/>
      <c r="F6" s="119"/>
      <c r="G6" s="119"/>
      <c r="H6" s="119"/>
      <c r="I6" s="119"/>
      <c r="J6" s="118"/>
      <c r="K6" s="119"/>
      <c r="L6" s="119"/>
      <c r="M6" s="119"/>
      <c r="N6" s="119"/>
      <c r="O6" s="119"/>
      <c r="P6" s="110"/>
      <c r="Q6" s="110"/>
      <c r="R6" s="100" t="s">
        <v>1</v>
      </c>
    </row>
    <row r="7" spans="1:18" ht="13.5">
      <c r="A7" s="26"/>
      <c r="B7" s="43"/>
      <c r="C7" s="50"/>
      <c r="D7" s="77" t="s">
        <v>142</v>
      </c>
      <c r="E7" s="78"/>
      <c r="F7" s="78"/>
      <c r="G7" s="78"/>
      <c r="H7" s="78"/>
      <c r="I7" s="78"/>
      <c r="J7" s="120"/>
      <c r="K7" s="44"/>
      <c r="L7" s="84" t="s">
        <v>137</v>
      </c>
      <c r="M7" s="121"/>
      <c r="N7" s="38"/>
      <c r="O7" s="55" t="s">
        <v>148</v>
      </c>
      <c r="P7" s="42"/>
      <c r="Q7" s="26"/>
      <c r="R7" s="26"/>
    </row>
    <row r="8" spans="1:18" ht="13.5">
      <c r="A8" s="26"/>
      <c r="B8" s="26"/>
      <c r="C8" s="27"/>
      <c r="D8" s="9"/>
      <c r="E8" s="81" t="s">
        <v>152</v>
      </c>
      <c r="F8" s="82"/>
      <c r="G8" s="83"/>
      <c r="H8" s="28"/>
      <c r="I8" s="9"/>
      <c r="J8" s="9"/>
      <c r="K8" s="9" t="s">
        <v>120</v>
      </c>
      <c r="L8" s="9"/>
      <c r="M8" s="9"/>
      <c r="N8" s="9" t="s">
        <v>121</v>
      </c>
      <c r="O8" s="9"/>
      <c r="P8" s="26"/>
      <c r="Q8" s="26"/>
      <c r="R8" s="26"/>
    </row>
    <row r="9" spans="1:18" ht="13.5">
      <c r="A9" s="26"/>
      <c r="B9" s="14" t="s">
        <v>105</v>
      </c>
      <c r="C9" s="9"/>
      <c r="D9" s="9" t="s">
        <v>28</v>
      </c>
      <c r="E9" s="9"/>
      <c r="F9" s="9"/>
      <c r="G9" s="11"/>
      <c r="H9" s="28" t="s">
        <v>29</v>
      </c>
      <c r="I9" s="9" t="s">
        <v>34</v>
      </c>
      <c r="J9" s="9" t="s">
        <v>35</v>
      </c>
      <c r="K9" s="9"/>
      <c r="L9" s="9" t="s">
        <v>197</v>
      </c>
      <c r="M9" s="9" t="s">
        <v>198</v>
      </c>
      <c r="N9" s="9"/>
      <c r="O9" s="9" t="s">
        <v>36</v>
      </c>
      <c r="P9" s="26"/>
      <c r="Q9" s="14" t="s">
        <v>105</v>
      </c>
      <c r="R9" s="26"/>
    </row>
    <row r="10" spans="1:18" ht="13.5">
      <c r="A10" s="26"/>
      <c r="B10" s="26"/>
      <c r="C10" s="27"/>
      <c r="D10" s="9"/>
      <c r="E10" s="9" t="s">
        <v>31</v>
      </c>
      <c r="F10" s="9" t="s">
        <v>32</v>
      </c>
      <c r="G10" s="11" t="s">
        <v>33</v>
      </c>
      <c r="H10" s="28"/>
      <c r="I10" s="9" t="s">
        <v>37</v>
      </c>
      <c r="J10" s="9"/>
      <c r="K10" s="9"/>
      <c r="L10" s="3" t="s">
        <v>196</v>
      </c>
      <c r="M10" s="3" t="s">
        <v>199</v>
      </c>
      <c r="N10" s="9"/>
      <c r="O10" s="9" t="s">
        <v>38</v>
      </c>
      <c r="P10" s="2"/>
      <c r="Q10" s="26"/>
      <c r="R10" s="26"/>
    </row>
    <row r="11" spans="1:18" ht="14.25" thickBot="1">
      <c r="A11" s="29"/>
      <c r="B11" s="29"/>
      <c r="C11" s="30"/>
      <c r="D11" s="21"/>
      <c r="E11" s="21"/>
      <c r="F11" s="21"/>
      <c r="G11" s="18"/>
      <c r="H11" s="31"/>
      <c r="I11" s="21"/>
      <c r="J11" s="21"/>
      <c r="K11" s="21"/>
      <c r="L11" s="21"/>
      <c r="M11" s="21"/>
      <c r="N11" s="21"/>
      <c r="O11" s="21"/>
      <c r="P11" s="22"/>
      <c r="Q11" s="29"/>
      <c r="R11" s="29"/>
    </row>
    <row r="12" spans="1:17" s="8" customFormat="1" ht="52.5" customHeight="1">
      <c r="A12" s="1"/>
      <c r="B12" s="14" t="s">
        <v>11</v>
      </c>
      <c r="C12" s="102"/>
      <c r="D12" s="46">
        <v>221089</v>
      </c>
      <c r="E12" s="76">
        <v>0</v>
      </c>
      <c r="F12" s="46">
        <v>221089</v>
      </c>
      <c r="G12" s="46">
        <v>0</v>
      </c>
      <c r="H12" s="76">
        <v>434673</v>
      </c>
      <c r="I12" s="46">
        <v>543172</v>
      </c>
      <c r="J12" s="76">
        <v>1082659</v>
      </c>
      <c r="K12" s="76">
        <v>815361</v>
      </c>
      <c r="L12" s="76">
        <v>35320</v>
      </c>
      <c r="M12" s="46">
        <v>780041</v>
      </c>
      <c r="N12" s="46">
        <v>19658256</v>
      </c>
      <c r="O12" s="46">
        <v>4966612</v>
      </c>
      <c r="P12" s="104"/>
      <c r="Q12" s="14" t="s">
        <v>11</v>
      </c>
    </row>
    <row r="13" spans="1:17" s="8" customFormat="1" ht="35.25" customHeight="1">
      <c r="A13" s="1"/>
      <c r="B13" s="14" t="s">
        <v>12</v>
      </c>
      <c r="C13" s="102"/>
      <c r="D13" s="46">
        <v>55932</v>
      </c>
      <c r="E13" s="76">
        <v>0</v>
      </c>
      <c r="F13" s="46">
        <v>55932</v>
      </c>
      <c r="G13" s="46">
        <v>0</v>
      </c>
      <c r="H13" s="76">
        <v>111826</v>
      </c>
      <c r="I13" s="46">
        <v>82339</v>
      </c>
      <c r="J13" s="76">
        <v>1071163</v>
      </c>
      <c r="K13" s="76">
        <v>295413</v>
      </c>
      <c r="L13" s="76">
        <v>20134</v>
      </c>
      <c r="M13" s="46">
        <v>275279</v>
      </c>
      <c r="N13" s="46">
        <v>6249044</v>
      </c>
      <c r="O13" s="46">
        <v>904856</v>
      </c>
      <c r="P13" s="104"/>
      <c r="Q13" s="14" t="s">
        <v>12</v>
      </c>
    </row>
    <row r="14" spans="1:17" s="8" customFormat="1" ht="35.25" customHeight="1">
      <c r="A14" s="1"/>
      <c r="B14" s="14" t="s">
        <v>13</v>
      </c>
      <c r="C14" s="102"/>
      <c r="D14" s="46">
        <v>97179</v>
      </c>
      <c r="E14" s="76">
        <v>0</v>
      </c>
      <c r="F14" s="46">
        <v>97179</v>
      </c>
      <c r="G14" s="46">
        <v>0</v>
      </c>
      <c r="H14" s="76">
        <v>261746</v>
      </c>
      <c r="I14" s="46">
        <v>81060</v>
      </c>
      <c r="J14" s="76">
        <v>134722</v>
      </c>
      <c r="K14" s="76">
        <v>79898</v>
      </c>
      <c r="L14" s="76">
        <v>47646</v>
      </c>
      <c r="M14" s="46">
        <v>32252</v>
      </c>
      <c r="N14" s="46">
        <v>6529317</v>
      </c>
      <c r="O14" s="46">
        <v>1291216</v>
      </c>
      <c r="P14" s="104"/>
      <c r="Q14" s="14" t="s">
        <v>13</v>
      </c>
    </row>
    <row r="15" spans="1:17" s="8" customFormat="1" ht="35.25" customHeight="1">
      <c r="A15" s="1"/>
      <c r="B15" s="14" t="s">
        <v>14</v>
      </c>
      <c r="C15" s="102"/>
      <c r="D15" s="46">
        <v>147255</v>
      </c>
      <c r="E15" s="76">
        <v>0</v>
      </c>
      <c r="F15" s="46">
        <v>110395</v>
      </c>
      <c r="G15" s="46">
        <v>36860</v>
      </c>
      <c r="H15" s="76">
        <v>78606</v>
      </c>
      <c r="I15" s="46">
        <v>133389</v>
      </c>
      <c r="J15" s="76">
        <v>160503</v>
      </c>
      <c r="K15" s="76">
        <v>302193</v>
      </c>
      <c r="L15" s="76">
        <v>22130</v>
      </c>
      <c r="M15" s="46">
        <v>280063</v>
      </c>
      <c r="N15" s="46">
        <v>5036559</v>
      </c>
      <c r="O15" s="46">
        <v>834834</v>
      </c>
      <c r="P15" s="104"/>
      <c r="Q15" s="14" t="s">
        <v>14</v>
      </c>
    </row>
    <row r="16" spans="1:17" s="8" customFormat="1" ht="35.25" customHeight="1">
      <c r="A16" s="1"/>
      <c r="B16" s="14" t="s">
        <v>15</v>
      </c>
      <c r="C16" s="102"/>
      <c r="D16" s="46">
        <v>74433</v>
      </c>
      <c r="E16" s="76">
        <v>0</v>
      </c>
      <c r="F16" s="46">
        <v>74433</v>
      </c>
      <c r="G16" s="46">
        <v>0</v>
      </c>
      <c r="H16" s="76">
        <v>182536</v>
      </c>
      <c r="I16" s="46">
        <v>99282</v>
      </c>
      <c r="J16" s="76">
        <v>406022</v>
      </c>
      <c r="K16" s="76">
        <v>371990</v>
      </c>
      <c r="L16" s="76">
        <v>49482</v>
      </c>
      <c r="M16" s="46">
        <v>322508</v>
      </c>
      <c r="N16" s="46">
        <v>11069556</v>
      </c>
      <c r="O16" s="46">
        <v>1421634</v>
      </c>
      <c r="P16" s="104"/>
      <c r="Q16" s="14" t="s">
        <v>15</v>
      </c>
    </row>
    <row r="17" spans="1:17" s="8" customFormat="1" ht="35.25" customHeight="1">
      <c r="A17" s="1"/>
      <c r="B17" s="14" t="s">
        <v>16</v>
      </c>
      <c r="C17" s="102"/>
      <c r="D17" s="46">
        <v>78856</v>
      </c>
      <c r="E17" s="76">
        <v>0</v>
      </c>
      <c r="F17" s="46">
        <v>78856</v>
      </c>
      <c r="G17" s="46">
        <v>0</v>
      </c>
      <c r="H17" s="76">
        <v>326296</v>
      </c>
      <c r="I17" s="46">
        <v>80009</v>
      </c>
      <c r="J17" s="76">
        <v>71799</v>
      </c>
      <c r="K17" s="76">
        <v>279188</v>
      </c>
      <c r="L17" s="76">
        <v>8138</v>
      </c>
      <c r="M17" s="46">
        <v>271050</v>
      </c>
      <c r="N17" s="46">
        <v>3940166</v>
      </c>
      <c r="O17" s="46">
        <v>263295</v>
      </c>
      <c r="P17" s="104"/>
      <c r="Q17" s="14" t="s">
        <v>16</v>
      </c>
    </row>
    <row r="18" spans="1:17" s="8" customFormat="1" ht="35.25" customHeight="1">
      <c r="A18" s="1"/>
      <c r="B18" s="14" t="s">
        <v>95</v>
      </c>
      <c r="C18" s="102"/>
      <c r="D18" s="46">
        <v>110642</v>
      </c>
      <c r="E18" s="76">
        <v>0</v>
      </c>
      <c r="F18" s="46">
        <v>110642</v>
      </c>
      <c r="G18" s="46">
        <v>0</v>
      </c>
      <c r="H18" s="76">
        <v>225056</v>
      </c>
      <c r="I18" s="46">
        <v>102815</v>
      </c>
      <c r="J18" s="76">
        <v>50680</v>
      </c>
      <c r="K18" s="76">
        <v>304612</v>
      </c>
      <c r="L18" s="76">
        <v>7751</v>
      </c>
      <c r="M18" s="46">
        <v>296861</v>
      </c>
      <c r="N18" s="46">
        <v>3189329</v>
      </c>
      <c r="O18" s="46">
        <v>454953</v>
      </c>
      <c r="P18" s="104"/>
      <c r="Q18" s="14" t="s">
        <v>95</v>
      </c>
    </row>
    <row r="19" spans="1:17" s="8" customFormat="1" ht="35.25" customHeight="1">
      <c r="A19" s="1"/>
      <c r="B19" s="14" t="s">
        <v>96</v>
      </c>
      <c r="C19" s="102"/>
      <c r="D19" s="46">
        <v>23402</v>
      </c>
      <c r="E19" s="76">
        <v>0</v>
      </c>
      <c r="F19" s="46">
        <v>23402</v>
      </c>
      <c r="G19" s="46">
        <v>0</v>
      </c>
      <c r="H19" s="76">
        <v>539193</v>
      </c>
      <c r="I19" s="46">
        <v>65065</v>
      </c>
      <c r="J19" s="76">
        <v>146031</v>
      </c>
      <c r="K19" s="76">
        <v>211433</v>
      </c>
      <c r="L19" s="76">
        <v>15689</v>
      </c>
      <c r="M19" s="46">
        <v>195744</v>
      </c>
      <c r="N19" s="46">
        <v>4051506</v>
      </c>
      <c r="O19" s="46">
        <v>441459</v>
      </c>
      <c r="P19" s="104"/>
      <c r="Q19" s="14" t="s">
        <v>96</v>
      </c>
    </row>
    <row r="20" spans="1:17" s="8" customFormat="1" ht="35.25" customHeight="1">
      <c r="A20" s="1"/>
      <c r="B20" s="14" t="s">
        <v>97</v>
      </c>
      <c r="C20" s="102"/>
      <c r="D20" s="46">
        <v>62689</v>
      </c>
      <c r="E20" s="76">
        <v>0</v>
      </c>
      <c r="F20" s="46">
        <v>62689</v>
      </c>
      <c r="G20" s="46">
        <v>0</v>
      </c>
      <c r="H20" s="76">
        <v>153722</v>
      </c>
      <c r="I20" s="46">
        <v>80924</v>
      </c>
      <c r="J20" s="76">
        <v>159448</v>
      </c>
      <c r="K20" s="76">
        <v>218754</v>
      </c>
      <c r="L20" s="76">
        <v>5729</v>
      </c>
      <c r="M20" s="46">
        <v>213025</v>
      </c>
      <c r="N20" s="46">
        <v>2222743</v>
      </c>
      <c r="O20" s="46">
        <v>292268</v>
      </c>
      <c r="P20" s="104"/>
      <c r="Q20" s="14" t="s">
        <v>97</v>
      </c>
    </row>
    <row r="21" spans="1:17" s="8" customFormat="1" ht="35.25" customHeight="1">
      <c r="A21" s="1"/>
      <c r="B21" s="14" t="s">
        <v>98</v>
      </c>
      <c r="C21" s="102"/>
      <c r="D21" s="46">
        <v>23296</v>
      </c>
      <c r="E21" s="76">
        <v>0</v>
      </c>
      <c r="F21" s="46">
        <v>23296</v>
      </c>
      <c r="G21" s="46">
        <v>0</v>
      </c>
      <c r="H21" s="76">
        <v>224605</v>
      </c>
      <c r="I21" s="46">
        <v>47824</v>
      </c>
      <c r="J21" s="76">
        <v>133755</v>
      </c>
      <c r="K21" s="76">
        <v>107059</v>
      </c>
      <c r="L21" s="76">
        <v>5192</v>
      </c>
      <c r="M21" s="46">
        <v>101867</v>
      </c>
      <c r="N21" s="46">
        <v>2669236</v>
      </c>
      <c r="O21" s="46">
        <v>373775</v>
      </c>
      <c r="P21" s="104"/>
      <c r="Q21" s="14" t="s">
        <v>98</v>
      </c>
    </row>
    <row r="22" spans="1:17" s="8" customFormat="1" ht="35.25" customHeight="1">
      <c r="A22" s="1"/>
      <c r="B22" s="14" t="s">
        <v>99</v>
      </c>
      <c r="C22" s="102"/>
      <c r="D22" s="46">
        <v>8670</v>
      </c>
      <c r="E22" s="76">
        <v>0</v>
      </c>
      <c r="F22" s="46">
        <v>8670</v>
      </c>
      <c r="G22" s="46">
        <v>0</v>
      </c>
      <c r="H22" s="76">
        <v>31997</v>
      </c>
      <c r="I22" s="46">
        <v>153892</v>
      </c>
      <c r="J22" s="76">
        <v>119700</v>
      </c>
      <c r="K22" s="76">
        <v>146483</v>
      </c>
      <c r="L22" s="76">
        <v>9565</v>
      </c>
      <c r="M22" s="46">
        <v>136918</v>
      </c>
      <c r="N22" s="46">
        <v>2954497</v>
      </c>
      <c r="O22" s="46">
        <v>402800</v>
      </c>
      <c r="P22" s="104"/>
      <c r="Q22" s="14" t="s">
        <v>99</v>
      </c>
    </row>
    <row r="23" spans="1:17" s="8" customFormat="1" ht="35.25" customHeight="1">
      <c r="A23" s="1"/>
      <c r="B23" s="14" t="s">
        <v>100</v>
      </c>
      <c r="C23" s="102"/>
      <c r="D23" s="46">
        <v>104150</v>
      </c>
      <c r="E23" s="76">
        <v>0</v>
      </c>
      <c r="F23" s="46">
        <v>104150</v>
      </c>
      <c r="G23" s="46">
        <v>0</v>
      </c>
      <c r="H23" s="76">
        <v>315594</v>
      </c>
      <c r="I23" s="46">
        <v>98970</v>
      </c>
      <c r="J23" s="76">
        <v>174781</v>
      </c>
      <c r="K23" s="76">
        <v>72893</v>
      </c>
      <c r="L23" s="76">
        <v>43431</v>
      </c>
      <c r="M23" s="46">
        <v>29462</v>
      </c>
      <c r="N23" s="46">
        <v>6405927</v>
      </c>
      <c r="O23" s="46">
        <v>796312</v>
      </c>
      <c r="P23" s="104"/>
      <c r="Q23" s="14" t="s">
        <v>100</v>
      </c>
    </row>
    <row r="24" spans="1:17" s="8" customFormat="1" ht="35.25" customHeight="1">
      <c r="A24" s="1"/>
      <c r="B24" s="14" t="s">
        <v>101</v>
      </c>
      <c r="C24" s="102"/>
      <c r="D24" s="46">
        <v>5142</v>
      </c>
      <c r="E24" s="76">
        <v>0</v>
      </c>
      <c r="F24" s="46">
        <v>5142</v>
      </c>
      <c r="G24" s="46">
        <v>0</v>
      </c>
      <c r="H24" s="76">
        <v>95686</v>
      </c>
      <c r="I24" s="46">
        <v>14794</v>
      </c>
      <c r="J24" s="76">
        <v>18517</v>
      </c>
      <c r="K24" s="76">
        <v>22698</v>
      </c>
      <c r="L24" s="76">
        <v>7488</v>
      </c>
      <c r="M24" s="46">
        <v>15210</v>
      </c>
      <c r="N24" s="46">
        <v>1865349</v>
      </c>
      <c r="O24" s="46">
        <v>200022</v>
      </c>
      <c r="P24" s="104"/>
      <c r="Q24" s="14" t="s">
        <v>101</v>
      </c>
    </row>
    <row r="25" spans="1:17" s="8" customFormat="1" ht="52.5" customHeight="1">
      <c r="A25" s="1"/>
      <c r="B25" s="11" t="s">
        <v>102</v>
      </c>
      <c r="C25" s="9"/>
      <c r="D25" s="46">
        <f aca="true" t="shared" si="0" ref="D25:M25">SUM(D12:D24)</f>
        <v>1012735</v>
      </c>
      <c r="E25" s="76">
        <f t="shared" si="0"/>
        <v>0</v>
      </c>
      <c r="F25" s="46">
        <f t="shared" si="0"/>
        <v>975875</v>
      </c>
      <c r="G25" s="46">
        <f t="shared" si="0"/>
        <v>36860</v>
      </c>
      <c r="H25" s="76">
        <f t="shared" si="0"/>
        <v>2981536</v>
      </c>
      <c r="I25" s="46">
        <f t="shared" si="0"/>
        <v>1583535</v>
      </c>
      <c r="J25" s="46">
        <f t="shared" si="0"/>
        <v>3729780</v>
      </c>
      <c r="K25" s="46">
        <f t="shared" si="0"/>
        <v>3227975</v>
      </c>
      <c r="L25" s="76">
        <f t="shared" si="0"/>
        <v>277695</v>
      </c>
      <c r="M25" s="46">
        <f t="shared" si="0"/>
        <v>2950280</v>
      </c>
      <c r="N25" s="46">
        <f>SUM(N12:N24)</f>
        <v>75841485</v>
      </c>
      <c r="O25" s="46">
        <f>SUM(O12:O24)</f>
        <v>12644036</v>
      </c>
      <c r="P25" s="104"/>
      <c r="Q25" s="11" t="s">
        <v>102</v>
      </c>
    </row>
    <row r="26" spans="1:17" s="8" customFormat="1" ht="52.5" customHeight="1">
      <c r="A26" s="1"/>
      <c r="B26" s="14" t="s">
        <v>17</v>
      </c>
      <c r="C26" s="102"/>
      <c r="D26" s="46">
        <v>14257</v>
      </c>
      <c r="E26" s="76">
        <v>0</v>
      </c>
      <c r="F26" s="46">
        <v>14257</v>
      </c>
      <c r="G26" s="46">
        <v>0</v>
      </c>
      <c r="H26" s="76">
        <v>63836</v>
      </c>
      <c r="I26" s="46">
        <v>13574</v>
      </c>
      <c r="J26" s="76">
        <v>24301</v>
      </c>
      <c r="K26" s="76">
        <v>11837</v>
      </c>
      <c r="L26" s="76">
        <v>4339</v>
      </c>
      <c r="M26" s="46">
        <v>7498</v>
      </c>
      <c r="N26" s="46">
        <v>983073</v>
      </c>
      <c r="O26" s="46">
        <v>0</v>
      </c>
      <c r="P26" s="104"/>
      <c r="Q26" s="14" t="s">
        <v>17</v>
      </c>
    </row>
    <row r="27" spans="1:17" s="8" customFormat="1" ht="35.25" customHeight="1">
      <c r="A27" s="1"/>
      <c r="B27" s="14" t="s">
        <v>18</v>
      </c>
      <c r="C27" s="102"/>
      <c r="D27" s="46">
        <v>10589</v>
      </c>
      <c r="E27" s="76">
        <v>0</v>
      </c>
      <c r="F27" s="46">
        <v>10589</v>
      </c>
      <c r="G27" s="46">
        <v>0</v>
      </c>
      <c r="H27" s="76">
        <v>0</v>
      </c>
      <c r="I27" s="46">
        <v>0</v>
      </c>
      <c r="J27" s="76">
        <v>12419</v>
      </c>
      <c r="K27" s="76">
        <v>6620</v>
      </c>
      <c r="L27" s="76">
        <v>1562</v>
      </c>
      <c r="M27" s="46">
        <v>5058</v>
      </c>
      <c r="N27" s="46">
        <v>523380</v>
      </c>
      <c r="O27" s="46">
        <v>0</v>
      </c>
      <c r="P27" s="104"/>
      <c r="Q27" s="14" t="s">
        <v>18</v>
      </c>
    </row>
    <row r="28" spans="1:17" s="8" customFormat="1" ht="35.25" customHeight="1">
      <c r="A28" s="1"/>
      <c r="B28" s="14" t="s">
        <v>131</v>
      </c>
      <c r="C28" s="102"/>
      <c r="D28" s="46">
        <v>26325</v>
      </c>
      <c r="E28" s="76">
        <v>0</v>
      </c>
      <c r="F28" s="46">
        <v>26325</v>
      </c>
      <c r="G28" s="46">
        <v>0</v>
      </c>
      <c r="H28" s="76">
        <v>31511</v>
      </c>
      <c r="I28" s="46">
        <v>10474</v>
      </c>
      <c r="J28" s="76">
        <v>12070</v>
      </c>
      <c r="K28" s="76">
        <v>13102</v>
      </c>
      <c r="L28" s="76">
        <v>4051</v>
      </c>
      <c r="M28" s="46">
        <v>9051</v>
      </c>
      <c r="N28" s="46">
        <v>1075028</v>
      </c>
      <c r="O28" s="46">
        <v>0</v>
      </c>
      <c r="P28" s="104"/>
      <c r="Q28" s="14" t="s">
        <v>131</v>
      </c>
    </row>
    <row r="29" spans="1:17" s="8" customFormat="1" ht="35.25" customHeight="1">
      <c r="A29" s="1"/>
      <c r="B29" s="14" t="s">
        <v>19</v>
      </c>
      <c r="C29" s="102"/>
      <c r="D29" s="46">
        <v>4660</v>
      </c>
      <c r="E29" s="76">
        <v>0</v>
      </c>
      <c r="F29" s="46">
        <v>4660</v>
      </c>
      <c r="G29" s="46">
        <v>0</v>
      </c>
      <c r="H29" s="76">
        <v>17147</v>
      </c>
      <c r="I29" s="46">
        <v>33481</v>
      </c>
      <c r="J29" s="76">
        <v>6361</v>
      </c>
      <c r="K29" s="76">
        <v>4564</v>
      </c>
      <c r="L29" s="76">
        <v>1402</v>
      </c>
      <c r="M29" s="46">
        <v>3162</v>
      </c>
      <c r="N29" s="46">
        <v>321903</v>
      </c>
      <c r="O29" s="46">
        <v>0</v>
      </c>
      <c r="P29" s="104"/>
      <c r="Q29" s="14" t="s">
        <v>19</v>
      </c>
    </row>
    <row r="30" spans="1:17" s="8" customFormat="1" ht="35.25" customHeight="1">
      <c r="A30" s="1"/>
      <c r="B30" s="14" t="s">
        <v>20</v>
      </c>
      <c r="C30" s="102"/>
      <c r="D30" s="46">
        <v>2809</v>
      </c>
      <c r="E30" s="76">
        <v>0</v>
      </c>
      <c r="F30" s="46">
        <v>2809</v>
      </c>
      <c r="G30" s="46">
        <v>0</v>
      </c>
      <c r="H30" s="76">
        <v>35526</v>
      </c>
      <c r="I30" s="46">
        <v>10924</v>
      </c>
      <c r="J30" s="76">
        <v>3475</v>
      </c>
      <c r="K30" s="76">
        <v>7113</v>
      </c>
      <c r="L30" s="76">
        <v>1605</v>
      </c>
      <c r="M30" s="46">
        <v>5508</v>
      </c>
      <c r="N30" s="46">
        <v>282761</v>
      </c>
      <c r="O30" s="46">
        <v>0</v>
      </c>
      <c r="P30" s="104"/>
      <c r="Q30" s="14" t="s">
        <v>20</v>
      </c>
    </row>
    <row r="31" spans="1:17" s="8" customFormat="1" ht="35.25" customHeight="1">
      <c r="A31" s="1"/>
      <c r="B31" s="14" t="s">
        <v>21</v>
      </c>
      <c r="C31" s="102"/>
      <c r="D31" s="46">
        <v>3058</v>
      </c>
      <c r="E31" s="76">
        <v>0</v>
      </c>
      <c r="F31" s="46">
        <v>3058</v>
      </c>
      <c r="G31" s="46">
        <v>0</v>
      </c>
      <c r="H31" s="76">
        <v>51057</v>
      </c>
      <c r="I31" s="46">
        <v>0</v>
      </c>
      <c r="J31" s="76">
        <v>8346</v>
      </c>
      <c r="K31" s="76">
        <v>5845</v>
      </c>
      <c r="L31" s="76">
        <v>1906</v>
      </c>
      <c r="M31" s="46">
        <v>3939</v>
      </c>
      <c r="N31" s="46">
        <v>439494</v>
      </c>
      <c r="O31" s="46">
        <v>0</v>
      </c>
      <c r="P31" s="104"/>
      <c r="Q31" s="14" t="s">
        <v>21</v>
      </c>
    </row>
    <row r="32" spans="1:17" s="8" customFormat="1" ht="52.5" customHeight="1">
      <c r="A32" s="1"/>
      <c r="B32" s="11" t="s">
        <v>103</v>
      </c>
      <c r="C32" s="9"/>
      <c r="D32" s="46">
        <f aca="true" t="shared" si="1" ref="D32:O32">SUM(D26:D31)</f>
        <v>61698</v>
      </c>
      <c r="E32" s="76">
        <f t="shared" si="1"/>
        <v>0</v>
      </c>
      <c r="F32" s="46">
        <f t="shared" si="1"/>
        <v>61698</v>
      </c>
      <c r="G32" s="46">
        <f t="shared" si="1"/>
        <v>0</v>
      </c>
      <c r="H32" s="76">
        <f t="shared" si="1"/>
        <v>199077</v>
      </c>
      <c r="I32" s="46">
        <f t="shared" si="1"/>
        <v>68453</v>
      </c>
      <c r="J32" s="46">
        <f t="shared" si="1"/>
        <v>66972</v>
      </c>
      <c r="K32" s="46">
        <f t="shared" si="1"/>
        <v>49081</v>
      </c>
      <c r="L32" s="76">
        <f t="shared" si="1"/>
        <v>14865</v>
      </c>
      <c r="M32" s="46">
        <f t="shared" si="1"/>
        <v>34216</v>
      </c>
      <c r="N32" s="46">
        <f t="shared" si="1"/>
        <v>3625639</v>
      </c>
      <c r="O32" s="46">
        <f t="shared" si="1"/>
        <v>0</v>
      </c>
      <c r="P32" s="104"/>
      <c r="Q32" s="11" t="s">
        <v>103</v>
      </c>
    </row>
    <row r="33" spans="1:17" s="8" customFormat="1" ht="52.5" customHeight="1">
      <c r="A33" s="1"/>
      <c r="B33" s="11" t="s">
        <v>104</v>
      </c>
      <c r="C33" s="9"/>
      <c r="D33" s="46">
        <f aca="true" t="shared" si="2" ref="D33:O33">D25+D32</f>
        <v>1074433</v>
      </c>
      <c r="E33" s="76">
        <f t="shared" si="2"/>
        <v>0</v>
      </c>
      <c r="F33" s="46">
        <f t="shared" si="2"/>
        <v>1037573</v>
      </c>
      <c r="G33" s="46">
        <f t="shared" si="2"/>
        <v>36860</v>
      </c>
      <c r="H33" s="76">
        <f t="shared" si="2"/>
        <v>3180613</v>
      </c>
      <c r="I33" s="46">
        <f t="shared" si="2"/>
        <v>1651988</v>
      </c>
      <c r="J33" s="46">
        <f t="shared" si="2"/>
        <v>3796752</v>
      </c>
      <c r="K33" s="46">
        <f t="shared" si="2"/>
        <v>3277056</v>
      </c>
      <c r="L33" s="76">
        <f t="shared" si="2"/>
        <v>292560</v>
      </c>
      <c r="M33" s="46">
        <f t="shared" si="2"/>
        <v>2984496</v>
      </c>
      <c r="N33" s="46">
        <f t="shared" si="2"/>
        <v>79467124</v>
      </c>
      <c r="O33" s="46">
        <f t="shared" si="2"/>
        <v>12644036</v>
      </c>
      <c r="P33" s="104"/>
      <c r="Q33" s="11" t="s">
        <v>104</v>
      </c>
    </row>
    <row r="34" spans="1:17" s="8" customFormat="1" ht="26.25" customHeight="1" thickBot="1">
      <c r="A34" s="18"/>
      <c r="B34" s="19"/>
      <c r="C34" s="20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18"/>
    </row>
    <row r="35" ht="13.5">
      <c r="J35" s="122"/>
    </row>
    <row r="36" ht="13.5">
      <c r="J36" s="122"/>
    </row>
    <row r="37" ht="13.5">
      <c r="J37" s="122"/>
    </row>
    <row r="38" ht="13.5">
      <c r="J38" s="122"/>
    </row>
    <row r="39" ht="13.5">
      <c r="J39" s="122"/>
    </row>
    <row r="40" ht="13.5">
      <c r="J40" s="122"/>
    </row>
    <row r="41" ht="13.5">
      <c r="J41" s="122"/>
    </row>
    <row r="42" ht="13.5">
      <c r="J42" s="122"/>
    </row>
    <row r="43" ht="13.5">
      <c r="J43" s="122"/>
    </row>
    <row r="44" ht="13.5">
      <c r="J44" s="122"/>
    </row>
    <row r="45" ht="13.5">
      <c r="J45" s="122"/>
    </row>
    <row r="46" ht="13.5">
      <c r="J46" s="122"/>
    </row>
    <row r="47" ht="13.5">
      <c r="J47" s="122"/>
    </row>
    <row r="48" ht="13.5">
      <c r="J48" s="122"/>
    </row>
    <row r="49" ht="13.5">
      <c r="J49" s="122"/>
    </row>
    <row r="50" ht="13.5">
      <c r="J50" s="122"/>
    </row>
    <row r="51" ht="13.5">
      <c r="J51" s="122"/>
    </row>
    <row r="52" ht="13.5">
      <c r="J52" s="122"/>
    </row>
    <row r="53" ht="13.5">
      <c r="J53" s="122"/>
    </row>
    <row r="54" ht="13.5">
      <c r="J54" s="122"/>
    </row>
    <row r="55" ht="13.5">
      <c r="J55" s="122"/>
    </row>
    <row r="56" ht="13.5">
      <c r="J56" s="122"/>
    </row>
    <row r="57" ht="13.5">
      <c r="J57" s="122"/>
    </row>
    <row r="58" ht="13.5">
      <c r="J58" s="122"/>
    </row>
    <row r="59" ht="13.5">
      <c r="J59" s="122"/>
    </row>
    <row r="60" ht="13.5">
      <c r="J60" s="122"/>
    </row>
    <row r="61" ht="13.5">
      <c r="J61" s="122"/>
    </row>
    <row r="62" ht="13.5">
      <c r="J62" s="122"/>
    </row>
    <row r="63" ht="13.5">
      <c r="J63" s="122"/>
    </row>
    <row r="64" ht="13.5">
      <c r="J64" s="122"/>
    </row>
    <row r="65" ht="13.5">
      <c r="J65" s="122"/>
    </row>
    <row r="66" ht="13.5">
      <c r="J66" s="122"/>
    </row>
    <row r="67" ht="13.5">
      <c r="J67" s="122"/>
    </row>
    <row r="68" ht="13.5">
      <c r="J68" s="122"/>
    </row>
    <row r="69" ht="13.5">
      <c r="J69" s="122"/>
    </row>
    <row r="70" ht="13.5">
      <c r="J70" s="122"/>
    </row>
    <row r="71" ht="13.5">
      <c r="J71" s="122"/>
    </row>
    <row r="72" ht="13.5">
      <c r="J72" s="122"/>
    </row>
    <row r="73" ht="13.5">
      <c r="J73" s="122"/>
    </row>
    <row r="74" ht="13.5">
      <c r="J74" s="122"/>
    </row>
    <row r="75" ht="13.5">
      <c r="J75" s="122"/>
    </row>
    <row r="76" ht="13.5">
      <c r="J76" s="122"/>
    </row>
    <row r="77" ht="13.5">
      <c r="J77" s="122"/>
    </row>
    <row r="78" ht="13.5">
      <c r="J78" s="122"/>
    </row>
    <row r="79" ht="13.5">
      <c r="J79" s="122"/>
    </row>
    <row r="80" ht="13.5">
      <c r="J80" s="122"/>
    </row>
    <row r="81" ht="13.5">
      <c r="J81" s="122"/>
    </row>
    <row r="82" ht="13.5">
      <c r="J82" s="122"/>
    </row>
    <row r="83" ht="13.5">
      <c r="J83" s="122"/>
    </row>
    <row r="84" ht="13.5">
      <c r="J84" s="122"/>
    </row>
    <row r="85" ht="13.5">
      <c r="J85" s="122"/>
    </row>
    <row r="86" ht="13.5">
      <c r="J86" s="122"/>
    </row>
    <row r="87" ht="13.5">
      <c r="J87" s="122"/>
    </row>
    <row r="88" ht="13.5">
      <c r="J88" s="122"/>
    </row>
    <row r="89" ht="13.5">
      <c r="J89" s="122"/>
    </row>
    <row r="90" ht="13.5">
      <c r="J90" s="122"/>
    </row>
    <row r="91" ht="13.5">
      <c r="J91" s="122"/>
    </row>
    <row r="92" ht="13.5">
      <c r="J92" s="122"/>
    </row>
    <row r="93" ht="13.5">
      <c r="J93" s="122"/>
    </row>
    <row r="94" ht="13.5">
      <c r="J94" s="122"/>
    </row>
    <row r="95" ht="13.5">
      <c r="J95" s="122"/>
    </row>
    <row r="96" ht="13.5">
      <c r="J96" s="122"/>
    </row>
    <row r="97" ht="13.5">
      <c r="J97" s="122"/>
    </row>
    <row r="98" ht="13.5">
      <c r="J98" s="122"/>
    </row>
    <row r="99" ht="13.5">
      <c r="J99" s="122"/>
    </row>
    <row r="100" ht="13.5">
      <c r="J100" s="122"/>
    </row>
    <row r="101" ht="13.5">
      <c r="J101" s="122"/>
    </row>
    <row r="102" ht="13.5">
      <c r="J102" s="122"/>
    </row>
    <row r="103" ht="13.5">
      <c r="J103" s="122"/>
    </row>
    <row r="104" ht="13.5">
      <c r="J104" s="122"/>
    </row>
    <row r="105" ht="13.5">
      <c r="J105" s="122"/>
    </row>
    <row r="106" ht="13.5">
      <c r="J106" s="122"/>
    </row>
    <row r="107" ht="13.5">
      <c r="J107" s="122"/>
    </row>
    <row r="108" ht="13.5">
      <c r="J108" s="122"/>
    </row>
    <row r="109" ht="13.5">
      <c r="J109" s="122"/>
    </row>
    <row r="110" ht="13.5">
      <c r="J110" s="122"/>
    </row>
    <row r="111" ht="13.5">
      <c r="J111" s="122"/>
    </row>
    <row r="112" ht="13.5">
      <c r="J112" s="122"/>
    </row>
    <row r="113" ht="13.5">
      <c r="J113" s="122"/>
    </row>
    <row r="114" ht="13.5">
      <c r="J114" s="122"/>
    </row>
    <row r="115" ht="13.5">
      <c r="J115" s="122"/>
    </row>
    <row r="116" ht="13.5">
      <c r="J116" s="122"/>
    </row>
    <row r="117" ht="13.5">
      <c r="J117" s="122"/>
    </row>
    <row r="118" ht="13.5">
      <c r="J118" s="122"/>
    </row>
    <row r="119" ht="13.5">
      <c r="J119" s="122"/>
    </row>
    <row r="120" ht="13.5">
      <c r="J120" s="122"/>
    </row>
    <row r="121" ht="13.5">
      <c r="J121" s="122"/>
    </row>
    <row r="122" ht="13.5">
      <c r="J122" s="122"/>
    </row>
    <row r="123" ht="13.5">
      <c r="J123" s="122"/>
    </row>
    <row r="124" ht="13.5">
      <c r="J124" s="122"/>
    </row>
    <row r="125" ht="13.5">
      <c r="J125" s="122"/>
    </row>
    <row r="126" ht="13.5">
      <c r="J126" s="122"/>
    </row>
    <row r="127" ht="13.5">
      <c r="J127" s="122"/>
    </row>
    <row r="128" ht="13.5">
      <c r="J128" s="122"/>
    </row>
    <row r="129" ht="13.5">
      <c r="J129" s="122"/>
    </row>
    <row r="130" ht="13.5">
      <c r="J130" s="122"/>
    </row>
    <row r="131" ht="13.5">
      <c r="J131" s="122"/>
    </row>
    <row r="132" ht="13.5">
      <c r="J132" s="122"/>
    </row>
    <row r="133" ht="13.5">
      <c r="J133" s="122"/>
    </row>
    <row r="134" ht="13.5">
      <c r="J134" s="122"/>
    </row>
    <row r="135" ht="13.5">
      <c r="J135" s="122"/>
    </row>
    <row r="136" ht="13.5">
      <c r="J136" s="122"/>
    </row>
    <row r="137" ht="13.5">
      <c r="J137" s="122"/>
    </row>
    <row r="138" ht="13.5">
      <c r="J138" s="122"/>
    </row>
    <row r="139" ht="13.5">
      <c r="J139" s="122"/>
    </row>
    <row r="140" ht="13.5">
      <c r="J140" s="122"/>
    </row>
    <row r="141" ht="13.5">
      <c r="J141" s="122"/>
    </row>
    <row r="142" ht="13.5">
      <c r="J142" s="122"/>
    </row>
    <row r="143" ht="13.5">
      <c r="J143" s="122"/>
    </row>
    <row r="144" ht="13.5">
      <c r="J144" s="122"/>
    </row>
    <row r="145" ht="13.5">
      <c r="J145" s="122"/>
    </row>
    <row r="146" ht="13.5">
      <c r="J146" s="122"/>
    </row>
    <row r="147" ht="13.5">
      <c r="J147" s="122"/>
    </row>
    <row r="148" ht="13.5">
      <c r="J148" s="122"/>
    </row>
    <row r="149" ht="13.5">
      <c r="J149" s="122"/>
    </row>
    <row r="150" ht="13.5">
      <c r="J150" s="122"/>
    </row>
    <row r="151" ht="13.5">
      <c r="J151" s="122"/>
    </row>
    <row r="152" ht="13.5">
      <c r="J152" s="122"/>
    </row>
    <row r="153" ht="13.5">
      <c r="J153" s="122"/>
    </row>
    <row r="154" ht="13.5">
      <c r="J154" s="122"/>
    </row>
    <row r="155" ht="13.5">
      <c r="J155" s="122"/>
    </row>
    <row r="156" ht="13.5">
      <c r="J156" s="122"/>
    </row>
    <row r="157" ht="13.5">
      <c r="J157" s="122"/>
    </row>
    <row r="158" ht="13.5">
      <c r="J158" s="122"/>
    </row>
    <row r="159" ht="13.5">
      <c r="J159" s="122"/>
    </row>
    <row r="160" ht="13.5">
      <c r="J160" s="122"/>
    </row>
    <row r="161" ht="13.5">
      <c r="J161" s="122"/>
    </row>
    <row r="162" ht="13.5">
      <c r="J162" s="122"/>
    </row>
    <row r="163" ht="13.5">
      <c r="J163" s="122"/>
    </row>
    <row r="164" ht="13.5">
      <c r="J164" s="122"/>
    </row>
    <row r="165" ht="13.5">
      <c r="J165" s="122"/>
    </row>
    <row r="166" ht="13.5">
      <c r="J166" s="122"/>
    </row>
    <row r="167" ht="13.5">
      <c r="J167" s="122"/>
    </row>
    <row r="168" ht="13.5">
      <c r="J168" s="122"/>
    </row>
    <row r="169" ht="13.5">
      <c r="J169" s="122"/>
    </row>
    <row r="170" ht="13.5">
      <c r="J170" s="122"/>
    </row>
    <row r="171" ht="13.5">
      <c r="J171" s="122"/>
    </row>
    <row r="172" ht="13.5">
      <c r="J172" s="122"/>
    </row>
    <row r="173" ht="13.5">
      <c r="J173" s="122"/>
    </row>
    <row r="174" ht="13.5">
      <c r="J174" s="122"/>
    </row>
    <row r="175" ht="13.5">
      <c r="J175" s="122"/>
    </row>
    <row r="176" ht="13.5">
      <c r="J176" s="122"/>
    </row>
    <row r="177" ht="13.5">
      <c r="J177" s="122"/>
    </row>
    <row r="178" ht="13.5">
      <c r="J178" s="122"/>
    </row>
    <row r="179" ht="13.5">
      <c r="J179" s="122"/>
    </row>
    <row r="180" ht="13.5">
      <c r="J180" s="122"/>
    </row>
    <row r="181" ht="13.5">
      <c r="J181" s="122"/>
    </row>
    <row r="182" ht="13.5">
      <c r="J182" s="122"/>
    </row>
    <row r="183" ht="13.5">
      <c r="J183" s="122"/>
    </row>
    <row r="184" ht="13.5">
      <c r="J184" s="122"/>
    </row>
    <row r="185" ht="13.5">
      <c r="J185" s="122"/>
    </row>
    <row r="186" ht="13.5">
      <c r="J186" s="122"/>
    </row>
    <row r="187" ht="13.5">
      <c r="J187" s="122"/>
    </row>
    <row r="188" ht="13.5">
      <c r="J188" s="122"/>
    </row>
    <row r="189" ht="13.5">
      <c r="J189" s="122"/>
    </row>
    <row r="190" ht="13.5">
      <c r="J190" s="122"/>
    </row>
    <row r="191" ht="13.5">
      <c r="J191" s="122"/>
    </row>
    <row r="192" ht="13.5">
      <c r="J192" s="122"/>
    </row>
    <row r="193" ht="13.5">
      <c r="J193" s="122"/>
    </row>
    <row r="194" ht="13.5">
      <c r="J194" s="122"/>
    </row>
    <row r="195" ht="13.5">
      <c r="J195" s="122"/>
    </row>
    <row r="196" ht="13.5">
      <c r="J196" s="122"/>
    </row>
    <row r="197" ht="13.5">
      <c r="J197" s="122"/>
    </row>
    <row r="198" ht="13.5">
      <c r="J198" s="122"/>
    </row>
    <row r="199" ht="13.5">
      <c r="J199" s="122"/>
    </row>
    <row r="200" ht="13.5">
      <c r="J200" s="122"/>
    </row>
    <row r="201" ht="13.5">
      <c r="J201" s="122"/>
    </row>
    <row r="202" ht="13.5">
      <c r="J202" s="122"/>
    </row>
    <row r="203" ht="13.5">
      <c r="J203" s="122"/>
    </row>
    <row r="204" ht="13.5">
      <c r="J204" s="122"/>
    </row>
    <row r="205" ht="13.5">
      <c r="J205" s="122"/>
    </row>
    <row r="206" ht="13.5">
      <c r="J206" s="122"/>
    </row>
    <row r="207" ht="13.5">
      <c r="J207" s="122"/>
    </row>
    <row r="208" ht="13.5">
      <c r="J208" s="122"/>
    </row>
    <row r="209" ht="13.5">
      <c r="J209" s="122"/>
    </row>
    <row r="210" ht="13.5">
      <c r="J210" s="122"/>
    </row>
    <row r="211" ht="13.5">
      <c r="J211" s="122"/>
    </row>
    <row r="212" ht="13.5">
      <c r="J212" s="122"/>
    </row>
    <row r="213" ht="13.5">
      <c r="J213" s="122"/>
    </row>
    <row r="214" ht="13.5">
      <c r="J214" s="122"/>
    </row>
    <row r="215" ht="13.5">
      <c r="J215" s="122"/>
    </row>
    <row r="216" ht="13.5">
      <c r="J216" s="122"/>
    </row>
    <row r="217" ht="13.5">
      <c r="J217" s="122"/>
    </row>
    <row r="218" ht="13.5">
      <c r="J218" s="122"/>
    </row>
    <row r="219" ht="13.5">
      <c r="J219" s="122"/>
    </row>
    <row r="220" ht="13.5">
      <c r="J220" s="122"/>
    </row>
    <row r="221" ht="13.5">
      <c r="J221" s="122"/>
    </row>
    <row r="222" ht="13.5">
      <c r="J222" s="122"/>
    </row>
  </sheetData>
  <sheetProtection/>
  <mergeCells count="3">
    <mergeCell ref="E8:G8"/>
    <mergeCell ref="D7:I7"/>
    <mergeCell ref="L7:M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13" width="15.25390625" style="23" customWidth="1"/>
    <col min="14" max="14" width="15.25390625" style="122" customWidth="1"/>
    <col min="15" max="15" width="15.25390625" style="23" customWidth="1"/>
    <col min="16" max="16" width="1.75390625" style="23" customWidth="1"/>
    <col min="17" max="17" width="13.37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  <c r="K4" s="108"/>
      <c r="L4" s="24"/>
      <c r="M4" s="24"/>
      <c r="N4" s="26"/>
      <c r="O4" s="24"/>
      <c r="P4" s="24"/>
      <c r="Q4" s="24"/>
      <c r="R4" s="24"/>
    </row>
    <row r="5" spans="1:18" ht="17.25">
      <c r="A5" s="108"/>
      <c r="B5" s="108"/>
      <c r="C5" s="108"/>
      <c r="D5" s="24"/>
      <c r="E5" s="24"/>
      <c r="F5" s="24"/>
      <c r="G5" s="24"/>
      <c r="H5" s="24"/>
      <c r="I5" s="24"/>
      <c r="J5" s="24"/>
      <c r="K5" s="108"/>
      <c r="L5" s="24"/>
      <c r="M5" s="24"/>
      <c r="N5" s="26"/>
      <c r="O5" s="24"/>
      <c r="P5" s="24"/>
      <c r="Q5" s="24"/>
      <c r="R5" s="24"/>
    </row>
    <row r="6" spans="1:18" s="111" customFormat="1" ht="15" thickBot="1">
      <c r="A6" s="110"/>
      <c r="B6" s="110"/>
      <c r="C6" s="118"/>
      <c r="D6" s="119"/>
      <c r="E6" s="119"/>
      <c r="F6" s="119"/>
      <c r="G6" s="119"/>
      <c r="H6" s="119"/>
      <c r="I6" s="119"/>
      <c r="J6" s="119"/>
      <c r="K6" s="118"/>
      <c r="L6" s="119"/>
      <c r="M6" s="119"/>
      <c r="N6" s="119"/>
      <c r="O6" s="119"/>
      <c r="P6" s="110"/>
      <c r="Q6" s="110"/>
      <c r="R6" s="100" t="s">
        <v>1</v>
      </c>
    </row>
    <row r="7" spans="1:18" ht="13.5">
      <c r="A7" s="26"/>
      <c r="B7" s="26"/>
      <c r="C7" s="50"/>
      <c r="D7" s="77" t="s">
        <v>154</v>
      </c>
      <c r="E7" s="78"/>
      <c r="F7" s="78"/>
      <c r="G7" s="78"/>
      <c r="H7" s="78"/>
      <c r="I7" s="78"/>
      <c r="J7" s="78" t="s">
        <v>155</v>
      </c>
      <c r="K7" s="78"/>
      <c r="L7" s="78"/>
      <c r="M7" s="78"/>
      <c r="N7" s="78"/>
      <c r="O7" s="79"/>
      <c r="P7" s="41"/>
      <c r="Q7" s="43"/>
      <c r="R7" s="26"/>
    </row>
    <row r="8" spans="1:18" ht="13.5">
      <c r="A8" s="26"/>
      <c r="B8" s="26"/>
      <c r="C8" s="27"/>
      <c r="D8" s="9"/>
      <c r="E8" s="9"/>
      <c r="F8" s="9"/>
      <c r="G8" s="9"/>
      <c r="H8" s="9"/>
      <c r="I8" s="9"/>
      <c r="J8" s="28"/>
      <c r="K8" s="56" t="s">
        <v>135</v>
      </c>
      <c r="L8" s="4"/>
      <c r="M8" s="5"/>
      <c r="N8" s="9"/>
      <c r="O8" s="28"/>
      <c r="P8" s="42"/>
      <c r="Q8" s="26"/>
      <c r="R8" s="26"/>
    </row>
    <row r="9" spans="1:18" ht="13.5">
      <c r="A9" s="26"/>
      <c r="B9" s="14" t="s">
        <v>116</v>
      </c>
      <c r="C9" s="9"/>
      <c r="D9" s="9" t="s">
        <v>146</v>
      </c>
      <c r="E9" s="72" t="s">
        <v>200</v>
      </c>
      <c r="F9" s="60" t="s">
        <v>215</v>
      </c>
      <c r="G9" s="9" t="s">
        <v>177</v>
      </c>
      <c r="H9" s="9" t="s">
        <v>178</v>
      </c>
      <c r="I9" s="9" t="s">
        <v>179</v>
      </c>
      <c r="J9" s="28" t="s">
        <v>180</v>
      </c>
      <c r="K9" s="9"/>
      <c r="L9" s="9"/>
      <c r="M9" s="9"/>
      <c r="N9" s="9" t="s">
        <v>181</v>
      </c>
      <c r="O9" s="60" t="s">
        <v>192</v>
      </c>
      <c r="P9" s="42"/>
      <c r="Q9" s="14" t="s">
        <v>116</v>
      </c>
      <c r="R9" s="26"/>
    </row>
    <row r="10" spans="1:18" ht="13.5">
      <c r="A10" s="26"/>
      <c r="B10" s="26"/>
      <c r="C10" s="27"/>
      <c r="D10" s="9" t="s">
        <v>38</v>
      </c>
      <c r="E10" s="72" t="s">
        <v>201</v>
      </c>
      <c r="F10" s="60" t="s">
        <v>216</v>
      </c>
      <c r="G10" s="9" t="s">
        <v>39</v>
      </c>
      <c r="H10" s="9" t="s">
        <v>40</v>
      </c>
      <c r="I10" s="9" t="s">
        <v>39</v>
      </c>
      <c r="J10" s="28"/>
      <c r="K10" s="9" t="s">
        <v>45</v>
      </c>
      <c r="L10" s="9" t="s">
        <v>46</v>
      </c>
      <c r="M10" s="9" t="s">
        <v>47</v>
      </c>
      <c r="N10" s="9"/>
      <c r="O10" s="28" t="s">
        <v>193</v>
      </c>
      <c r="P10" s="16"/>
      <c r="Q10" s="26"/>
      <c r="R10" s="26"/>
    </row>
    <row r="11" spans="1:18" ht="14.25" thickBot="1">
      <c r="A11" s="29"/>
      <c r="B11" s="29"/>
      <c r="C11" s="30"/>
      <c r="D11" s="21"/>
      <c r="E11" s="21"/>
      <c r="F11" s="21"/>
      <c r="G11" s="21"/>
      <c r="H11" s="21"/>
      <c r="I11" s="21"/>
      <c r="J11" s="31"/>
      <c r="K11" s="21"/>
      <c r="L11" s="21"/>
      <c r="M11" s="21"/>
      <c r="N11" s="21"/>
      <c r="O11" s="31"/>
      <c r="P11" s="22"/>
      <c r="Q11" s="29"/>
      <c r="R11" s="29"/>
    </row>
    <row r="12" spans="1:18" s="8" customFormat="1" ht="52.5" customHeight="1">
      <c r="A12" s="13"/>
      <c r="B12" s="14" t="s">
        <v>11</v>
      </c>
      <c r="C12" s="102"/>
      <c r="D12" s="123">
        <v>2906457</v>
      </c>
      <c r="E12" s="124">
        <v>3452483</v>
      </c>
      <c r="F12" s="124">
        <v>3775310</v>
      </c>
      <c r="G12" s="124">
        <v>1112553</v>
      </c>
      <c r="H12" s="57">
        <v>89167</v>
      </c>
      <c r="I12" s="57">
        <v>0</v>
      </c>
      <c r="J12" s="123">
        <v>91463</v>
      </c>
      <c r="K12" s="123">
        <v>0</v>
      </c>
      <c r="L12" s="123">
        <v>0</v>
      </c>
      <c r="M12" s="123">
        <v>91463</v>
      </c>
      <c r="N12" s="57">
        <v>0</v>
      </c>
      <c r="O12" s="57">
        <v>1338665</v>
      </c>
      <c r="P12" s="104"/>
      <c r="Q12" s="14" t="s">
        <v>11</v>
      </c>
      <c r="R12" s="117"/>
    </row>
    <row r="13" spans="1:18" s="8" customFormat="1" ht="35.25" customHeight="1">
      <c r="A13" s="13"/>
      <c r="B13" s="14" t="s">
        <v>12</v>
      </c>
      <c r="C13" s="102"/>
      <c r="D13" s="123">
        <v>899529</v>
      </c>
      <c r="E13" s="124">
        <v>1095802</v>
      </c>
      <c r="F13" s="124">
        <v>1388269</v>
      </c>
      <c r="G13" s="124">
        <v>353424</v>
      </c>
      <c r="H13" s="57">
        <v>1573</v>
      </c>
      <c r="I13" s="57">
        <v>0</v>
      </c>
      <c r="J13" s="123">
        <v>31988</v>
      </c>
      <c r="K13" s="123">
        <v>0</v>
      </c>
      <c r="L13" s="123">
        <v>0</v>
      </c>
      <c r="M13" s="123">
        <v>31988</v>
      </c>
      <c r="N13" s="57">
        <v>27000</v>
      </c>
      <c r="O13" s="57">
        <v>683733</v>
      </c>
      <c r="P13" s="104"/>
      <c r="Q13" s="14" t="s">
        <v>12</v>
      </c>
      <c r="R13" s="117"/>
    </row>
    <row r="14" spans="1:18" s="8" customFormat="1" ht="35.25" customHeight="1">
      <c r="A14" s="13"/>
      <c r="B14" s="14" t="s">
        <v>13</v>
      </c>
      <c r="C14" s="102"/>
      <c r="D14" s="123">
        <v>603568</v>
      </c>
      <c r="E14" s="124">
        <v>1363173</v>
      </c>
      <c r="F14" s="124">
        <v>1407794</v>
      </c>
      <c r="G14" s="124">
        <v>177548</v>
      </c>
      <c r="H14" s="57">
        <v>0</v>
      </c>
      <c r="I14" s="57">
        <v>0</v>
      </c>
      <c r="J14" s="123">
        <v>29463</v>
      </c>
      <c r="K14" s="123">
        <v>0</v>
      </c>
      <c r="L14" s="123">
        <v>0</v>
      </c>
      <c r="M14" s="123">
        <v>29463</v>
      </c>
      <c r="N14" s="57">
        <v>0</v>
      </c>
      <c r="O14" s="57">
        <v>815537</v>
      </c>
      <c r="P14" s="104"/>
      <c r="Q14" s="14" t="s">
        <v>13</v>
      </c>
      <c r="R14" s="117"/>
    </row>
    <row r="15" spans="1:18" s="8" customFormat="1" ht="35.25" customHeight="1">
      <c r="A15" s="13"/>
      <c r="B15" s="14" t="s">
        <v>14</v>
      </c>
      <c r="C15" s="102"/>
      <c r="D15" s="123">
        <v>612644</v>
      </c>
      <c r="E15" s="124">
        <v>752504</v>
      </c>
      <c r="F15" s="124">
        <v>1041052</v>
      </c>
      <c r="G15" s="124">
        <v>60010</v>
      </c>
      <c r="H15" s="57">
        <v>0</v>
      </c>
      <c r="I15" s="57">
        <v>0</v>
      </c>
      <c r="J15" s="123">
        <v>17896</v>
      </c>
      <c r="K15" s="123">
        <v>0</v>
      </c>
      <c r="L15" s="123">
        <v>0</v>
      </c>
      <c r="M15" s="123">
        <v>17896</v>
      </c>
      <c r="N15" s="57">
        <v>0</v>
      </c>
      <c r="O15" s="57">
        <v>923316</v>
      </c>
      <c r="P15" s="104"/>
      <c r="Q15" s="14" t="s">
        <v>14</v>
      </c>
      <c r="R15" s="117"/>
    </row>
    <row r="16" spans="1:18" s="8" customFormat="1" ht="35.25" customHeight="1">
      <c r="A16" s="13"/>
      <c r="B16" s="14" t="s">
        <v>15</v>
      </c>
      <c r="C16" s="102"/>
      <c r="D16" s="123">
        <v>1197226</v>
      </c>
      <c r="E16" s="124">
        <v>939732</v>
      </c>
      <c r="F16" s="124">
        <v>1724731</v>
      </c>
      <c r="G16" s="124">
        <v>3529627</v>
      </c>
      <c r="H16" s="57">
        <v>0</v>
      </c>
      <c r="I16" s="57">
        <v>0</v>
      </c>
      <c r="J16" s="123">
        <v>47317</v>
      </c>
      <c r="K16" s="123">
        <v>0</v>
      </c>
      <c r="L16" s="123">
        <v>0</v>
      </c>
      <c r="M16" s="123">
        <v>47317</v>
      </c>
      <c r="N16" s="57">
        <v>0</v>
      </c>
      <c r="O16" s="57">
        <v>1387031</v>
      </c>
      <c r="P16" s="104"/>
      <c r="Q16" s="14" t="s">
        <v>15</v>
      </c>
      <c r="R16" s="117"/>
    </row>
    <row r="17" spans="1:18" s="8" customFormat="1" ht="35.25" customHeight="1">
      <c r="A17" s="13"/>
      <c r="B17" s="14" t="s">
        <v>16</v>
      </c>
      <c r="C17" s="102"/>
      <c r="D17" s="123">
        <v>551415</v>
      </c>
      <c r="E17" s="124">
        <v>619402</v>
      </c>
      <c r="F17" s="124">
        <v>1169148</v>
      </c>
      <c r="G17" s="124">
        <v>135101</v>
      </c>
      <c r="H17" s="57">
        <v>0</v>
      </c>
      <c r="I17" s="57">
        <v>0</v>
      </c>
      <c r="J17" s="123">
        <v>18079</v>
      </c>
      <c r="K17" s="123">
        <v>0</v>
      </c>
      <c r="L17" s="123">
        <v>0</v>
      </c>
      <c r="M17" s="123">
        <v>18079</v>
      </c>
      <c r="N17" s="57">
        <v>0</v>
      </c>
      <c r="O17" s="57">
        <v>735557</v>
      </c>
      <c r="P17" s="104"/>
      <c r="Q17" s="14" t="s">
        <v>16</v>
      </c>
      <c r="R17" s="117"/>
    </row>
    <row r="18" spans="1:18" s="8" customFormat="1" ht="35.25" customHeight="1">
      <c r="A18" s="13"/>
      <c r="B18" s="14" t="s">
        <v>95</v>
      </c>
      <c r="C18" s="102"/>
      <c r="D18" s="123">
        <v>298130</v>
      </c>
      <c r="E18" s="124">
        <v>362763</v>
      </c>
      <c r="F18" s="124">
        <v>1082535</v>
      </c>
      <c r="G18" s="124">
        <v>299821</v>
      </c>
      <c r="H18" s="57">
        <v>0</v>
      </c>
      <c r="I18" s="57">
        <v>0</v>
      </c>
      <c r="J18" s="123">
        <v>16646</v>
      </c>
      <c r="K18" s="123">
        <v>0</v>
      </c>
      <c r="L18" s="123">
        <v>0</v>
      </c>
      <c r="M18" s="123">
        <v>16646</v>
      </c>
      <c r="N18" s="57">
        <v>0</v>
      </c>
      <c r="O18" s="57">
        <v>209246</v>
      </c>
      <c r="P18" s="104"/>
      <c r="Q18" s="14" t="s">
        <v>95</v>
      </c>
      <c r="R18" s="117"/>
    </row>
    <row r="19" spans="1:18" s="8" customFormat="1" ht="35.25" customHeight="1">
      <c r="A19" s="13"/>
      <c r="B19" s="14" t="s">
        <v>96</v>
      </c>
      <c r="C19" s="102"/>
      <c r="D19" s="123">
        <v>266315</v>
      </c>
      <c r="E19" s="124">
        <v>764313</v>
      </c>
      <c r="F19" s="124">
        <v>1072617</v>
      </c>
      <c r="G19" s="124">
        <v>565306</v>
      </c>
      <c r="H19" s="57">
        <v>8070</v>
      </c>
      <c r="I19" s="57">
        <v>0</v>
      </c>
      <c r="J19" s="123">
        <v>19363</v>
      </c>
      <c r="K19" s="123">
        <v>0</v>
      </c>
      <c r="L19" s="123">
        <v>0</v>
      </c>
      <c r="M19" s="123">
        <v>19363</v>
      </c>
      <c r="N19" s="57">
        <v>0</v>
      </c>
      <c r="O19" s="57">
        <v>225260</v>
      </c>
      <c r="P19" s="104"/>
      <c r="Q19" s="14" t="s">
        <v>96</v>
      </c>
      <c r="R19" s="117"/>
    </row>
    <row r="20" spans="1:18" s="8" customFormat="1" ht="35.25" customHeight="1">
      <c r="A20" s="13"/>
      <c r="B20" s="14" t="s">
        <v>97</v>
      </c>
      <c r="C20" s="102"/>
      <c r="D20" s="123">
        <v>218045</v>
      </c>
      <c r="E20" s="124">
        <v>497616</v>
      </c>
      <c r="F20" s="124">
        <v>647155</v>
      </c>
      <c r="G20" s="124">
        <v>14091</v>
      </c>
      <c r="H20" s="57">
        <v>0</v>
      </c>
      <c r="I20" s="57">
        <v>0</v>
      </c>
      <c r="J20" s="123">
        <v>14276</v>
      </c>
      <c r="K20" s="123">
        <v>0</v>
      </c>
      <c r="L20" s="123">
        <v>0</v>
      </c>
      <c r="M20" s="123">
        <v>14276</v>
      </c>
      <c r="N20" s="57">
        <v>0</v>
      </c>
      <c r="O20" s="57">
        <v>145259</v>
      </c>
      <c r="P20" s="104"/>
      <c r="Q20" s="14" t="s">
        <v>97</v>
      </c>
      <c r="R20" s="117"/>
    </row>
    <row r="21" spans="1:18" s="8" customFormat="1" ht="35.25" customHeight="1">
      <c r="A21" s="13"/>
      <c r="B21" s="14" t="s">
        <v>98</v>
      </c>
      <c r="C21" s="102"/>
      <c r="D21" s="123">
        <v>181740</v>
      </c>
      <c r="E21" s="124">
        <v>377149</v>
      </c>
      <c r="F21" s="124">
        <v>707527</v>
      </c>
      <c r="G21" s="124">
        <v>62050</v>
      </c>
      <c r="H21" s="57">
        <v>0</v>
      </c>
      <c r="I21" s="57">
        <v>0</v>
      </c>
      <c r="J21" s="123">
        <v>15432</v>
      </c>
      <c r="K21" s="123">
        <v>0</v>
      </c>
      <c r="L21" s="123">
        <v>0</v>
      </c>
      <c r="M21" s="123">
        <v>15432</v>
      </c>
      <c r="N21" s="57">
        <v>0</v>
      </c>
      <c r="O21" s="57">
        <v>346296</v>
      </c>
      <c r="P21" s="104"/>
      <c r="Q21" s="14" t="s">
        <v>98</v>
      </c>
      <c r="R21" s="117"/>
    </row>
    <row r="22" spans="1:18" s="8" customFormat="1" ht="35.25" customHeight="1">
      <c r="A22" s="13"/>
      <c r="B22" s="14" t="s">
        <v>99</v>
      </c>
      <c r="C22" s="102"/>
      <c r="D22" s="123">
        <v>257918</v>
      </c>
      <c r="E22" s="124">
        <v>689912</v>
      </c>
      <c r="F22" s="124">
        <v>427087</v>
      </c>
      <c r="G22" s="124">
        <v>248071</v>
      </c>
      <c r="H22" s="57">
        <v>0</v>
      </c>
      <c r="I22" s="57">
        <v>0</v>
      </c>
      <c r="J22" s="123">
        <v>13781</v>
      </c>
      <c r="K22" s="123">
        <v>0</v>
      </c>
      <c r="L22" s="123">
        <v>0</v>
      </c>
      <c r="M22" s="123">
        <v>13781</v>
      </c>
      <c r="N22" s="57">
        <v>0</v>
      </c>
      <c r="O22" s="57">
        <v>247555</v>
      </c>
      <c r="P22" s="104"/>
      <c r="Q22" s="14" t="s">
        <v>99</v>
      </c>
      <c r="R22" s="117"/>
    </row>
    <row r="23" spans="1:18" s="8" customFormat="1" ht="35.25" customHeight="1">
      <c r="A23" s="13"/>
      <c r="B23" s="14" t="s">
        <v>100</v>
      </c>
      <c r="C23" s="102"/>
      <c r="D23" s="123">
        <v>221088</v>
      </c>
      <c r="E23" s="124">
        <v>1056987</v>
      </c>
      <c r="F23" s="124">
        <v>1455782</v>
      </c>
      <c r="G23" s="124">
        <v>715419</v>
      </c>
      <c r="H23" s="57">
        <v>0</v>
      </c>
      <c r="I23" s="57">
        <v>0</v>
      </c>
      <c r="J23" s="123">
        <v>29740</v>
      </c>
      <c r="K23" s="123">
        <v>1448</v>
      </c>
      <c r="L23" s="123">
        <v>0</v>
      </c>
      <c r="M23" s="123">
        <v>28292</v>
      </c>
      <c r="N23" s="57">
        <v>0</v>
      </c>
      <c r="O23" s="57">
        <v>820926</v>
      </c>
      <c r="P23" s="104"/>
      <c r="Q23" s="14" t="s">
        <v>100</v>
      </c>
      <c r="R23" s="117"/>
    </row>
    <row r="24" spans="1:18" s="8" customFormat="1" ht="35.25" customHeight="1">
      <c r="A24" s="13"/>
      <c r="B24" s="14" t="s">
        <v>101</v>
      </c>
      <c r="C24" s="102"/>
      <c r="D24" s="123">
        <v>218368</v>
      </c>
      <c r="E24" s="124">
        <v>440601</v>
      </c>
      <c r="F24" s="124">
        <v>441396</v>
      </c>
      <c r="G24" s="124">
        <v>52964</v>
      </c>
      <c r="H24" s="57">
        <v>0</v>
      </c>
      <c r="I24" s="57">
        <v>0</v>
      </c>
      <c r="J24" s="123">
        <v>9607</v>
      </c>
      <c r="K24" s="123">
        <v>0</v>
      </c>
      <c r="L24" s="123">
        <v>0</v>
      </c>
      <c r="M24" s="123">
        <v>9607</v>
      </c>
      <c r="N24" s="57">
        <v>0</v>
      </c>
      <c r="O24" s="57">
        <v>122514</v>
      </c>
      <c r="P24" s="104"/>
      <c r="Q24" s="14" t="s">
        <v>101</v>
      </c>
      <c r="R24" s="117"/>
    </row>
    <row r="25" spans="1:18" s="8" customFormat="1" ht="52.5" customHeight="1">
      <c r="A25" s="13"/>
      <c r="B25" s="11" t="s">
        <v>102</v>
      </c>
      <c r="C25" s="9"/>
      <c r="D25" s="123">
        <f aca="true" t="shared" si="0" ref="D25:O25">SUM(D12:D24)</f>
        <v>8432443</v>
      </c>
      <c r="E25" s="124">
        <f t="shared" si="0"/>
        <v>12412437</v>
      </c>
      <c r="F25" s="124">
        <f>SUM(F12:F24)</f>
        <v>16340403</v>
      </c>
      <c r="G25" s="124">
        <f>SUM(G12:G24)</f>
        <v>7325985</v>
      </c>
      <c r="H25" s="57">
        <f t="shared" si="0"/>
        <v>98810</v>
      </c>
      <c r="I25" s="57">
        <f t="shared" si="0"/>
        <v>0</v>
      </c>
      <c r="J25" s="123">
        <f t="shared" si="0"/>
        <v>355051</v>
      </c>
      <c r="K25" s="57">
        <f t="shared" si="0"/>
        <v>1448</v>
      </c>
      <c r="L25" s="57">
        <f t="shared" si="0"/>
        <v>0</v>
      </c>
      <c r="M25" s="123">
        <f t="shared" si="0"/>
        <v>353603</v>
      </c>
      <c r="N25" s="57">
        <f t="shared" si="0"/>
        <v>27000</v>
      </c>
      <c r="O25" s="57">
        <f t="shared" si="0"/>
        <v>8000895</v>
      </c>
      <c r="P25" s="104"/>
      <c r="Q25" s="11" t="s">
        <v>102</v>
      </c>
      <c r="R25" s="117"/>
    </row>
    <row r="26" spans="1:18" s="8" customFormat="1" ht="52.5" customHeight="1">
      <c r="A26" s="13"/>
      <c r="B26" s="14" t="s">
        <v>17</v>
      </c>
      <c r="C26" s="102"/>
      <c r="D26" s="123">
        <v>73052</v>
      </c>
      <c r="E26" s="124">
        <v>266098</v>
      </c>
      <c r="F26" s="124">
        <v>254144</v>
      </c>
      <c r="G26" s="124">
        <v>54962</v>
      </c>
      <c r="H26" s="57">
        <v>624</v>
      </c>
      <c r="I26" s="57">
        <v>0</v>
      </c>
      <c r="J26" s="123">
        <v>5495</v>
      </c>
      <c r="K26" s="123">
        <v>0</v>
      </c>
      <c r="L26" s="123">
        <v>0</v>
      </c>
      <c r="M26" s="123">
        <v>5495</v>
      </c>
      <c r="N26" s="57">
        <v>0</v>
      </c>
      <c r="O26" s="57">
        <v>140167</v>
      </c>
      <c r="P26" s="104"/>
      <c r="Q26" s="14" t="s">
        <v>17</v>
      </c>
      <c r="R26" s="117"/>
    </row>
    <row r="27" spans="1:18" s="8" customFormat="1" ht="35.25" customHeight="1">
      <c r="A27" s="13"/>
      <c r="B27" s="14" t="s">
        <v>18</v>
      </c>
      <c r="C27" s="102"/>
      <c r="D27" s="123">
        <v>63186</v>
      </c>
      <c r="E27" s="124">
        <v>145859</v>
      </c>
      <c r="F27" s="124">
        <v>146797</v>
      </c>
      <c r="G27" s="124">
        <v>0</v>
      </c>
      <c r="H27" s="57">
        <v>0</v>
      </c>
      <c r="I27" s="57">
        <v>0</v>
      </c>
      <c r="J27" s="123">
        <v>3922</v>
      </c>
      <c r="K27" s="123">
        <v>0</v>
      </c>
      <c r="L27" s="123">
        <v>0</v>
      </c>
      <c r="M27" s="123">
        <v>3922</v>
      </c>
      <c r="N27" s="57">
        <v>0</v>
      </c>
      <c r="O27" s="57">
        <v>73028</v>
      </c>
      <c r="P27" s="104"/>
      <c r="Q27" s="14" t="s">
        <v>18</v>
      </c>
      <c r="R27" s="117"/>
    </row>
    <row r="28" spans="1:18" s="8" customFormat="1" ht="35.25" customHeight="1">
      <c r="A28" s="13"/>
      <c r="B28" s="14" t="s">
        <v>131</v>
      </c>
      <c r="C28" s="102"/>
      <c r="D28" s="123">
        <v>160180</v>
      </c>
      <c r="E28" s="124">
        <v>174995</v>
      </c>
      <c r="F28" s="124">
        <v>340102</v>
      </c>
      <c r="G28" s="124">
        <v>43336</v>
      </c>
      <c r="H28" s="57">
        <v>0</v>
      </c>
      <c r="I28" s="57">
        <v>0</v>
      </c>
      <c r="J28" s="123">
        <v>4713</v>
      </c>
      <c r="K28" s="123">
        <v>0</v>
      </c>
      <c r="L28" s="123">
        <v>0</v>
      </c>
      <c r="M28" s="123">
        <v>4713</v>
      </c>
      <c r="N28" s="57">
        <v>0</v>
      </c>
      <c r="O28" s="57">
        <v>207136</v>
      </c>
      <c r="P28" s="104"/>
      <c r="Q28" s="14" t="s">
        <v>132</v>
      </c>
      <c r="R28" s="117"/>
    </row>
    <row r="29" spans="1:18" s="8" customFormat="1" ht="35.25" customHeight="1">
      <c r="A29" s="13"/>
      <c r="B29" s="14" t="s">
        <v>19</v>
      </c>
      <c r="C29" s="102"/>
      <c r="D29" s="123">
        <v>34232</v>
      </c>
      <c r="E29" s="124">
        <v>109984</v>
      </c>
      <c r="F29" s="124">
        <v>108408</v>
      </c>
      <c r="G29" s="124">
        <v>0</v>
      </c>
      <c r="H29" s="57">
        <v>0</v>
      </c>
      <c r="I29" s="57">
        <v>0</v>
      </c>
      <c r="J29" s="123">
        <v>2311</v>
      </c>
      <c r="K29" s="123">
        <v>0</v>
      </c>
      <c r="L29" s="123">
        <v>0</v>
      </c>
      <c r="M29" s="123">
        <v>2311</v>
      </c>
      <c r="N29" s="57">
        <v>0</v>
      </c>
      <c r="O29" s="57">
        <v>10930</v>
      </c>
      <c r="P29" s="104"/>
      <c r="Q29" s="14" t="s">
        <v>19</v>
      </c>
      <c r="R29" s="117"/>
    </row>
    <row r="30" spans="1:18" s="8" customFormat="1" ht="35.25" customHeight="1">
      <c r="A30" s="13"/>
      <c r="B30" s="14" t="s">
        <v>20</v>
      </c>
      <c r="C30" s="102"/>
      <c r="D30" s="123">
        <v>15781</v>
      </c>
      <c r="E30" s="124">
        <v>70199</v>
      </c>
      <c r="F30" s="124">
        <v>77290</v>
      </c>
      <c r="G30" s="124">
        <v>0</v>
      </c>
      <c r="H30" s="57">
        <v>0</v>
      </c>
      <c r="I30" s="57">
        <v>0</v>
      </c>
      <c r="J30" s="123">
        <v>2759</v>
      </c>
      <c r="K30" s="123">
        <v>0</v>
      </c>
      <c r="L30" s="123">
        <v>0</v>
      </c>
      <c r="M30" s="123">
        <v>2759</v>
      </c>
      <c r="N30" s="57">
        <v>0</v>
      </c>
      <c r="O30" s="57">
        <v>15493</v>
      </c>
      <c r="P30" s="104"/>
      <c r="Q30" s="14" t="s">
        <v>20</v>
      </c>
      <c r="R30" s="117"/>
    </row>
    <row r="31" spans="1:18" s="8" customFormat="1" ht="35.25" customHeight="1">
      <c r="A31" s="13"/>
      <c r="B31" s="14" t="s">
        <v>21</v>
      </c>
      <c r="C31" s="102"/>
      <c r="D31" s="123">
        <v>1580</v>
      </c>
      <c r="E31" s="124">
        <v>66700</v>
      </c>
      <c r="F31" s="124">
        <v>85035</v>
      </c>
      <c r="G31" s="124">
        <v>77987</v>
      </c>
      <c r="H31" s="57">
        <v>0</v>
      </c>
      <c r="I31" s="57">
        <v>0</v>
      </c>
      <c r="J31" s="123">
        <v>2420</v>
      </c>
      <c r="K31" s="123">
        <v>0</v>
      </c>
      <c r="L31" s="123">
        <v>0</v>
      </c>
      <c r="M31" s="123">
        <v>2420</v>
      </c>
      <c r="N31" s="57">
        <v>0</v>
      </c>
      <c r="O31" s="57">
        <v>123171</v>
      </c>
      <c r="P31" s="104"/>
      <c r="Q31" s="14" t="s">
        <v>21</v>
      </c>
      <c r="R31" s="117"/>
    </row>
    <row r="32" spans="1:18" s="8" customFormat="1" ht="52.5" customHeight="1">
      <c r="A32" s="13"/>
      <c r="B32" s="11" t="s">
        <v>103</v>
      </c>
      <c r="C32" s="9"/>
      <c r="D32" s="123">
        <f aca="true" t="shared" si="1" ref="D32:O32">SUM(D26:D31)</f>
        <v>348011</v>
      </c>
      <c r="E32" s="123">
        <f t="shared" si="1"/>
        <v>833835</v>
      </c>
      <c r="F32" s="123">
        <f t="shared" si="1"/>
        <v>1011776</v>
      </c>
      <c r="G32" s="123">
        <f t="shared" si="1"/>
        <v>176285</v>
      </c>
      <c r="H32" s="57">
        <f t="shared" si="1"/>
        <v>624</v>
      </c>
      <c r="I32" s="57">
        <f t="shared" si="1"/>
        <v>0</v>
      </c>
      <c r="J32" s="123">
        <f t="shared" si="1"/>
        <v>21620</v>
      </c>
      <c r="K32" s="57">
        <f t="shared" si="1"/>
        <v>0</v>
      </c>
      <c r="L32" s="57">
        <f t="shared" si="1"/>
        <v>0</v>
      </c>
      <c r="M32" s="123">
        <f t="shared" si="1"/>
        <v>21620</v>
      </c>
      <c r="N32" s="57">
        <f>SUM(N26:N31)</f>
        <v>0</v>
      </c>
      <c r="O32" s="57">
        <f t="shared" si="1"/>
        <v>569925</v>
      </c>
      <c r="P32" s="104"/>
      <c r="Q32" s="11" t="s">
        <v>103</v>
      </c>
      <c r="R32" s="117"/>
    </row>
    <row r="33" spans="1:18" s="8" customFormat="1" ht="52.5" customHeight="1">
      <c r="A33" s="13"/>
      <c r="B33" s="11" t="s">
        <v>104</v>
      </c>
      <c r="C33" s="9"/>
      <c r="D33" s="123">
        <f aca="true" t="shared" si="2" ref="D33:O33">D25+D32</f>
        <v>8780454</v>
      </c>
      <c r="E33" s="123">
        <f t="shared" si="2"/>
        <v>13246272</v>
      </c>
      <c r="F33" s="123">
        <f t="shared" si="2"/>
        <v>17352179</v>
      </c>
      <c r="G33" s="123">
        <f t="shared" si="2"/>
        <v>7502270</v>
      </c>
      <c r="H33" s="57">
        <f t="shared" si="2"/>
        <v>99434</v>
      </c>
      <c r="I33" s="57">
        <f t="shared" si="2"/>
        <v>0</v>
      </c>
      <c r="J33" s="123">
        <f t="shared" si="2"/>
        <v>376671</v>
      </c>
      <c r="K33" s="57">
        <f t="shared" si="2"/>
        <v>1448</v>
      </c>
      <c r="L33" s="57">
        <f t="shared" si="2"/>
        <v>0</v>
      </c>
      <c r="M33" s="123">
        <f t="shared" si="2"/>
        <v>375223</v>
      </c>
      <c r="N33" s="57">
        <f>N25+N32</f>
        <v>27000</v>
      </c>
      <c r="O33" s="57">
        <f t="shared" si="2"/>
        <v>8570820</v>
      </c>
      <c r="P33" s="104"/>
      <c r="Q33" s="11" t="s">
        <v>104</v>
      </c>
      <c r="R33" s="117"/>
    </row>
    <row r="34" spans="1:18" s="8" customFormat="1" ht="26.25" customHeight="1" thickBot="1">
      <c r="A34" s="18"/>
      <c r="B34" s="19"/>
      <c r="C34" s="20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  <c r="Q34" s="18"/>
      <c r="R34" s="105"/>
    </row>
  </sheetData>
  <sheetProtection/>
  <mergeCells count="2">
    <mergeCell ref="D7:I7"/>
    <mergeCell ref="J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85" zoomScaleSheetLayoutView="80" zoomScalePageLayoutView="0" workbookViewId="0" topLeftCell="A1">
      <pane xSplit="3" ySplit="11" topLeftCell="D12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8" width="15.25390625" style="23" customWidth="1"/>
    <col min="9" max="9" width="16.00390625" style="23" customWidth="1"/>
    <col min="10" max="10" width="15.375" style="23" customWidth="1"/>
    <col min="11" max="11" width="14.875" style="23" customWidth="1"/>
    <col min="12" max="12" width="15.125" style="23" customWidth="1"/>
    <col min="13" max="13" width="15.75390625" style="23" customWidth="1"/>
    <col min="14" max="15" width="15.25390625" style="23" customWidth="1"/>
    <col min="16" max="16" width="1.75390625" style="23" customWidth="1"/>
    <col min="17" max="17" width="13.37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7.25">
      <c r="A5" s="108"/>
      <c r="B5" s="108"/>
      <c r="C5" s="108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111" customFormat="1" ht="15" thickBot="1">
      <c r="A6" s="110"/>
      <c r="B6" s="118"/>
      <c r="C6" s="118"/>
      <c r="D6" s="119"/>
      <c r="E6" s="25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0"/>
      <c r="Q6" s="110"/>
      <c r="R6" s="100" t="s">
        <v>1</v>
      </c>
    </row>
    <row r="7" spans="1:18" ht="13.5" customHeight="1">
      <c r="A7" s="26"/>
      <c r="B7" s="43"/>
      <c r="C7" s="50"/>
      <c r="D7" s="77" t="s">
        <v>163</v>
      </c>
      <c r="E7" s="78"/>
      <c r="F7" s="78" t="s">
        <v>153</v>
      </c>
      <c r="G7" s="78"/>
      <c r="H7" s="79"/>
      <c r="I7" s="44" t="s">
        <v>122</v>
      </c>
      <c r="J7" s="58" t="s">
        <v>123</v>
      </c>
      <c r="K7" s="77" t="s">
        <v>156</v>
      </c>
      <c r="L7" s="78"/>
      <c r="M7" s="78"/>
      <c r="N7" s="78"/>
      <c r="O7" s="79"/>
      <c r="P7" s="26"/>
      <c r="Q7" s="26"/>
      <c r="R7" s="26"/>
    </row>
    <row r="8" spans="1:18" ht="13.5" customHeight="1">
      <c r="A8" s="26"/>
      <c r="B8" s="26"/>
      <c r="C8" s="27"/>
      <c r="D8" s="11"/>
      <c r="E8" s="40"/>
      <c r="F8" s="40"/>
      <c r="G8" s="9"/>
      <c r="H8" s="9"/>
      <c r="I8" s="9" t="s">
        <v>41</v>
      </c>
      <c r="J8" s="9" t="s">
        <v>176</v>
      </c>
      <c r="K8" s="9"/>
      <c r="L8" s="85" t="s">
        <v>143</v>
      </c>
      <c r="M8" s="86"/>
      <c r="N8" s="86"/>
      <c r="O8" s="87"/>
      <c r="P8" s="26"/>
      <c r="Q8" s="26"/>
      <c r="R8" s="26"/>
    </row>
    <row r="9" spans="1:18" ht="13.5">
      <c r="A9" s="26"/>
      <c r="B9" s="14" t="s">
        <v>105</v>
      </c>
      <c r="C9" s="9"/>
      <c r="D9" s="11" t="s">
        <v>182</v>
      </c>
      <c r="E9" s="28" t="s">
        <v>183</v>
      </c>
      <c r="F9" s="28" t="s">
        <v>218</v>
      </c>
      <c r="G9" s="36" t="s">
        <v>212</v>
      </c>
      <c r="H9" s="9" t="s">
        <v>213</v>
      </c>
      <c r="I9" s="9" t="s">
        <v>42</v>
      </c>
      <c r="J9" s="9" t="s">
        <v>43</v>
      </c>
      <c r="K9" s="9" t="s">
        <v>44</v>
      </c>
      <c r="L9" s="9" t="s">
        <v>147</v>
      </c>
      <c r="M9" s="9" t="s">
        <v>185</v>
      </c>
      <c r="N9" s="60" t="s">
        <v>217</v>
      </c>
      <c r="O9" s="9" t="s">
        <v>186</v>
      </c>
      <c r="P9" s="26"/>
      <c r="Q9" s="14" t="s">
        <v>105</v>
      </c>
      <c r="R9" s="26"/>
    </row>
    <row r="10" spans="1:18" ht="13.5">
      <c r="A10" s="26"/>
      <c r="B10" s="26"/>
      <c r="C10" s="27"/>
      <c r="D10" s="11" t="s">
        <v>48</v>
      </c>
      <c r="E10" s="28" t="s">
        <v>94</v>
      </c>
      <c r="F10" s="28" t="s">
        <v>219</v>
      </c>
      <c r="G10" s="9" t="s">
        <v>202</v>
      </c>
      <c r="H10" s="9"/>
      <c r="I10" s="9" t="s">
        <v>49</v>
      </c>
      <c r="J10" s="9"/>
      <c r="K10" s="9" t="s">
        <v>50</v>
      </c>
      <c r="L10" s="10" t="s">
        <v>203</v>
      </c>
      <c r="M10" s="9" t="s">
        <v>138</v>
      </c>
      <c r="N10" s="60" t="s">
        <v>216</v>
      </c>
      <c r="O10" s="9" t="s">
        <v>55</v>
      </c>
      <c r="P10" s="2"/>
      <c r="Q10" s="26"/>
      <c r="R10" s="26"/>
    </row>
    <row r="11" spans="1:18" ht="14.25" thickBot="1">
      <c r="A11" s="29"/>
      <c r="B11" s="29"/>
      <c r="C11" s="30"/>
      <c r="D11" s="59" t="s">
        <v>211</v>
      </c>
      <c r="E11" s="31"/>
      <c r="F11" s="75"/>
      <c r="G11" s="21"/>
      <c r="H11" s="21"/>
      <c r="I11" s="33" t="s">
        <v>51</v>
      </c>
      <c r="J11" s="21"/>
      <c r="K11" s="21"/>
      <c r="L11" s="34"/>
      <c r="M11" s="33" t="s">
        <v>139</v>
      </c>
      <c r="N11" s="35"/>
      <c r="O11" s="35"/>
      <c r="P11" s="18"/>
      <c r="Q11" s="29"/>
      <c r="R11" s="29"/>
    </row>
    <row r="12" spans="1:17" s="8" customFormat="1" ht="52.5" customHeight="1">
      <c r="A12" s="1"/>
      <c r="B12" s="14" t="s">
        <v>11</v>
      </c>
      <c r="C12" s="102"/>
      <c r="D12" s="125">
        <v>0</v>
      </c>
      <c r="E12" s="57">
        <v>0</v>
      </c>
      <c r="F12" s="123">
        <v>55957</v>
      </c>
      <c r="G12" s="123">
        <v>0</v>
      </c>
      <c r="H12" s="124">
        <v>1869589</v>
      </c>
      <c r="I12" s="46">
        <v>16082</v>
      </c>
      <c r="J12" s="46">
        <v>7877667</v>
      </c>
      <c r="K12" s="123">
        <v>4852164</v>
      </c>
      <c r="L12" s="57">
        <v>1237310</v>
      </c>
      <c r="M12" s="123">
        <v>1485893</v>
      </c>
      <c r="N12" s="123">
        <v>858958</v>
      </c>
      <c r="O12" s="126">
        <v>101232</v>
      </c>
      <c r="P12" s="117"/>
      <c r="Q12" s="14" t="s">
        <v>11</v>
      </c>
    </row>
    <row r="13" spans="1:17" s="8" customFormat="1" ht="35.25" customHeight="1">
      <c r="A13" s="1"/>
      <c r="B13" s="14" t="s">
        <v>12</v>
      </c>
      <c r="C13" s="102"/>
      <c r="D13" s="125">
        <v>0</v>
      </c>
      <c r="E13" s="57">
        <v>0</v>
      </c>
      <c r="F13" s="123">
        <v>7472</v>
      </c>
      <c r="G13" s="123">
        <v>0</v>
      </c>
      <c r="H13" s="124">
        <v>855398</v>
      </c>
      <c r="I13" s="46">
        <v>0</v>
      </c>
      <c r="J13" s="46">
        <v>2891669</v>
      </c>
      <c r="K13" s="123">
        <v>1968284</v>
      </c>
      <c r="L13" s="57">
        <v>377461</v>
      </c>
      <c r="M13" s="123">
        <v>544611</v>
      </c>
      <c r="N13" s="123">
        <v>298490</v>
      </c>
      <c r="O13" s="126">
        <v>148437</v>
      </c>
      <c r="P13" s="117"/>
      <c r="Q13" s="14" t="s">
        <v>12</v>
      </c>
    </row>
    <row r="14" spans="1:17" s="8" customFormat="1" ht="35.25" customHeight="1">
      <c r="A14" s="1"/>
      <c r="B14" s="14" t="s">
        <v>13</v>
      </c>
      <c r="C14" s="102"/>
      <c r="D14" s="125">
        <v>0</v>
      </c>
      <c r="E14" s="57">
        <v>0</v>
      </c>
      <c r="F14" s="123">
        <v>10385</v>
      </c>
      <c r="G14" s="123">
        <v>0</v>
      </c>
      <c r="H14" s="124">
        <v>830633</v>
      </c>
      <c r="I14" s="46">
        <v>0</v>
      </c>
      <c r="J14" s="46">
        <v>3505538</v>
      </c>
      <c r="K14" s="123">
        <v>2416515</v>
      </c>
      <c r="L14" s="57">
        <v>301995</v>
      </c>
      <c r="M14" s="123">
        <v>648326</v>
      </c>
      <c r="N14" s="123">
        <v>306454</v>
      </c>
      <c r="O14" s="126">
        <v>139623</v>
      </c>
      <c r="P14" s="117"/>
      <c r="Q14" s="14" t="s">
        <v>13</v>
      </c>
    </row>
    <row r="15" spans="1:17" s="8" customFormat="1" ht="35.25" customHeight="1">
      <c r="A15" s="1"/>
      <c r="B15" s="14" t="s">
        <v>14</v>
      </c>
      <c r="C15" s="102"/>
      <c r="D15" s="125">
        <v>0</v>
      </c>
      <c r="E15" s="57">
        <v>0</v>
      </c>
      <c r="F15" s="123">
        <v>160007</v>
      </c>
      <c r="G15" s="123">
        <v>0</v>
      </c>
      <c r="H15" s="124">
        <v>634296</v>
      </c>
      <c r="I15" s="46">
        <v>0</v>
      </c>
      <c r="J15" s="46">
        <v>2486458</v>
      </c>
      <c r="K15" s="123">
        <v>1599155</v>
      </c>
      <c r="L15" s="57">
        <v>303869</v>
      </c>
      <c r="M15" s="123">
        <v>379274</v>
      </c>
      <c r="N15" s="123">
        <v>222473</v>
      </c>
      <c r="O15" s="126">
        <v>192745</v>
      </c>
      <c r="P15" s="117"/>
      <c r="Q15" s="14" t="s">
        <v>14</v>
      </c>
    </row>
    <row r="16" spans="1:17" s="8" customFormat="1" ht="35.25" customHeight="1">
      <c r="A16" s="1"/>
      <c r="B16" s="14" t="s">
        <v>15</v>
      </c>
      <c r="C16" s="102"/>
      <c r="D16" s="125">
        <v>0</v>
      </c>
      <c r="E16" s="57">
        <v>0</v>
      </c>
      <c r="F16" s="123">
        <v>55522</v>
      </c>
      <c r="G16" s="123">
        <v>0</v>
      </c>
      <c r="H16" s="124">
        <v>766736</v>
      </c>
      <c r="I16" s="46">
        <v>0</v>
      </c>
      <c r="J16" s="46">
        <v>3320671</v>
      </c>
      <c r="K16" s="123">
        <v>2398350</v>
      </c>
      <c r="L16" s="57">
        <v>594928</v>
      </c>
      <c r="M16" s="123">
        <v>458236</v>
      </c>
      <c r="N16" s="123">
        <v>369635</v>
      </c>
      <c r="O16" s="126">
        <v>127615</v>
      </c>
      <c r="P16" s="117"/>
      <c r="Q16" s="14" t="s">
        <v>15</v>
      </c>
    </row>
    <row r="17" spans="1:17" s="8" customFormat="1" ht="35.25" customHeight="1">
      <c r="A17" s="1"/>
      <c r="B17" s="14" t="s">
        <v>16</v>
      </c>
      <c r="C17" s="102"/>
      <c r="D17" s="125">
        <v>0</v>
      </c>
      <c r="E17" s="57">
        <v>0</v>
      </c>
      <c r="F17" s="123">
        <v>29999</v>
      </c>
      <c r="G17" s="123">
        <v>0</v>
      </c>
      <c r="H17" s="124">
        <v>418170</v>
      </c>
      <c r="I17" s="46">
        <v>0</v>
      </c>
      <c r="J17" s="46">
        <v>1831639</v>
      </c>
      <c r="K17" s="123">
        <v>1178375</v>
      </c>
      <c r="L17" s="57">
        <v>226068</v>
      </c>
      <c r="M17" s="123">
        <v>306787</v>
      </c>
      <c r="N17" s="123">
        <v>251908</v>
      </c>
      <c r="O17" s="126">
        <v>139698</v>
      </c>
      <c r="P17" s="117"/>
      <c r="Q17" s="14" t="s">
        <v>16</v>
      </c>
    </row>
    <row r="18" spans="1:17" s="8" customFormat="1" ht="35.25" customHeight="1">
      <c r="A18" s="1"/>
      <c r="B18" s="14" t="s">
        <v>95</v>
      </c>
      <c r="C18" s="102"/>
      <c r="D18" s="125">
        <v>0</v>
      </c>
      <c r="E18" s="57">
        <v>0</v>
      </c>
      <c r="F18" s="123">
        <v>0</v>
      </c>
      <c r="G18" s="123">
        <v>0</v>
      </c>
      <c r="H18" s="124">
        <v>465235</v>
      </c>
      <c r="I18" s="46">
        <v>0</v>
      </c>
      <c r="J18" s="46">
        <v>1593783</v>
      </c>
      <c r="K18" s="123">
        <v>1144760</v>
      </c>
      <c r="L18" s="57">
        <v>148113</v>
      </c>
      <c r="M18" s="123">
        <v>221363</v>
      </c>
      <c r="N18" s="123">
        <v>228218</v>
      </c>
      <c r="O18" s="126">
        <v>161149</v>
      </c>
      <c r="P18" s="117"/>
      <c r="Q18" s="14" t="s">
        <v>95</v>
      </c>
    </row>
    <row r="19" spans="1:17" s="8" customFormat="1" ht="35.25" customHeight="1">
      <c r="A19" s="1"/>
      <c r="B19" s="14" t="s">
        <v>96</v>
      </c>
      <c r="C19" s="102"/>
      <c r="D19" s="125">
        <v>0</v>
      </c>
      <c r="E19" s="57">
        <v>0</v>
      </c>
      <c r="F19" s="123">
        <v>42150</v>
      </c>
      <c r="G19" s="123">
        <v>0</v>
      </c>
      <c r="H19" s="124">
        <v>646653</v>
      </c>
      <c r="I19" s="46">
        <v>0</v>
      </c>
      <c r="J19" s="46">
        <v>2521199</v>
      </c>
      <c r="K19" s="123">
        <v>1503190</v>
      </c>
      <c r="L19" s="57">
        <v>141480</v>
      </c>
      <c r="M19" s="123">
        <v>380258</v>
      </c>
      <c r="N19" s="123">
        <v>233716</v>
      </c>
      <c r="O19" s="126">
        <v>196607</v>
      </c>
      <c r="P19" s="117"/>
      <c r="Q19" s="14" t="s">
        <v>96</v>
      </c>
    </row>
    <row r="20" spans="1:17" s="8" customFormat="1" ht="35.25" customHeight="1">
      <c r="A20" s="1"/>
      <c r="B20" s="14" t="s">
        <v>97</v>
      </c>
      <c r="C20" s="102"/>
      <c r="D20" s="125">
        <v>0</v>
      </c>
      <c r="E20" s="57">
        <v>0</v>
      </c>
      <c r="F20" s="123">
        <v>0</v>
      </c>
      <c r="G20" s="123">
        <v>0</v>
      </c>
      <c r="H20" s="124">
        <v>394033</v>
      </c>
      <c r="I20" s="46">
        <v>0</v>
      </c>
      <c r="J20" s="46">
        <v>1270390</v>
      </c>
      <c r="K20" s="123">
        <v>950468</v>
      </c>
      <c r="L20" s="57">
        <v>108912</v>
      </c>
      <c r="M20" s="123">
        <v>280767</v>
      </c>
      <c r="N20" s="123">
        <v>138239</v>
      </c>
      <c r="O20" s="126">
        <v>15575</v>
      </c>
      <c r="P20" s="117"/>
      <c r="Q20" s="14" t="s">
        <v>97</v>
      </c>
    </row>
    <row r="21" spans="1:17" s="8" customFormat="1" ht="35.25" customHeight="1">
      <c r="A21" s="1"/>
      <c r="B21" s="14" t="s">
        <v>98</v>
      </c>
      <c r="C21" s="102"/>
      <c r="D21" s="125">
        <v>0</v>
      </c>
      <c r="E21" s="57">
        <v>0</v>
      </c>
      <c r="F21" s="123">
        <v>82998</v>
      </c>
      <c r="G21" s="123">
        <v>0</v>
      </c>
      <c r="H21" s="124">
        <v>522269</v>
      </c>
      <c r="I21" s="46">
        <v>0</v>
      </c>
      <c r="J21" s="46">
        <v>1238451</v>
      </c>
      <c r="K21" s="123">
        <v>801917</v>
      </c>
      <c r="L21" s="57">
        <v>81387</v>
      </c>
      <c r="M21" s="123">
        <v>185842</v>
      </c>
      <c r="N21" s="123">
        <v>151514</v>
      </c>
      <c r="O21" s="126">
        <v>0</v>
      </c>
      <c r="P21" s="117"/>
      <c r="Q21" s="14" t="s">
        <v>98</v>
      </c>
    </row>
    <row r="22" spans="1:17" s="8" customFormat="1" ht="35.25" customHeight="1">
      <c r="A22" s="1"/>
      <c r="B22" s="14" t="s">
        <v>99</v>
      </c>
      <c r="C22" s="102"/>
      <c r="D22" s="125">
        <v>180072</v>
      </c>
      <c r="E22" s="57">
        <v>0</v>
      </c>
      <c r="F22" s="123">
        <v>47297</v>
      </c>
      <c r="G22" s="123">
        <v>0</v>
      </c>
      <c r="H22" s="124">
        <v>440004</v>
      </c>
      <c r="I22" s="46">
        <v>403808</v>
      </c>
      <c r="J22" s="46">
        <v>2080266</v>
      </c>
      <c r="K22" s="123">
        <v>1541347</v>
      </c>
      <c r="L22" s="57">
        <v>158442</v>
      </c>
      <c r="M22" s="123">
        <v>338859</v>
      </c>
      <c r="N22" s="123">
        <v>95471</v>
      </c>
      <c r="O22" s="126">
        <v>236417</v>
      </c>
      <c r="P22" s="117"/>
      <c r="Q22" s="14" t="s">
        <v>99</v>
      </c>
    </row>
    <row r="23" spans="1:17" s="8" customFormat="1" ht="35.25" customHeight="1">
      <c r="A23" s="1"/>
      <c r="B23" s="14" t="s">
        <v>100</v>
      </c>
      <c r="C23" s="102"/>
      <c r="D23" s="125">
        <v>0</v>
      </c>
      <c r="E23" s="57">
        <v>0</v>
      </c>
      <c r="F23" s="123">
        <v>103046</v>
      </c>
      <c r="G23" s="123">
        <v>0</v>
      </c>
      <c r="H23" s="124">
        <v>1206627</v>
      </c>
      <c r="I23" s="46">
        <v>0</v>
      </c>
      <c r="J23" s="46">
        <v>3253349</v>
      </c>
      <c r="K23" s="123">
        <v>1783004</v>
      </c>
      <c r="L23" s="57">
        <v>110365</v>
      </c>
      <c r="M23" s="123">
        <v>522402</v>
      </c>
      <c r="N23" s="123">
        <v>315562</v>
      </c>
      <c r="O23" s="126">
        <v>164718</v>
      </c>
      <c r="P23" s="117"/>
      <c r="Q23" s="14" t="s">
        <v>100</v>
      </c>
    </row>
    <row r="24" spans="1:17" s="8" customFormat="1" ht="35.25" customHeight="1">
      <c r="A24" s="1"/>
      <c r="B24" s="14" t="s">
        <v>101</v>
      </c>
      <c r="C24" s="102"/>
      <c r="D24" s="125">
        <v>0</v>
      </c>
      <c r="E24" s="57">
        <v>0</v>
      </c>
      <c r="F24" s="123">
        <v>62315</v>
      </c>
      <c r="G24" s="123">
        <v>0</v>
      </c>
      <c r="H24" s="124">
        <v>317562</v>
      </c>
      <c r="I24" s="46">
        <v>0</v>
      </c>
      <c r="J24" s="46">
        <v>1439139</v>
      </c>
      <c r="K24" s="123">
        <v>1076584</v>
      </c>
      <c r="L24" s="57">
        <v>119362</v>
      </c>
      <c r="M24" s="123">
        <v>214618</v>
      </c>
      <c r="N24" s="123">
        <v>95050</v>
      </c>
      <c r="O24" s="126">
        <v>332499</v>
      </c>
      <c r="P24" s="117"/>
      <c r="Q24" s="14" t="s">
        <v>101</v>
      </c>
    </row>
    <row r="25" spans="1:17" s="8" customFormat="1" ht="52.5" customHeight="1">
      <c r="A25" s="1"/>
      <c r="B25" s="11" t="s">
        <v>102</v>
      </c>
      <c r="C25" s="9"/>
      <c r="D25" s="125">
        <f>SUM(D12:D24)</f>
        <v>180072</v>
      </c>
      <c r="E25" s="57">
        <f>SUM(E12:E24)</f>
        <v>0</v>
      </c>
      <c r="F25" s="57">
        <f>SUM(F12:F24)</f>
        <v>657148</v>
      </c>
      <c r="G25" s="57">
        <f>SUM(G12:G24)</f>
        <v>0</v>
      </c>
      <c r="H25" s="124">
        <f aca="true" t="shared" si="0" ref="H25:N25">SUM(H12:H24)</f>
        <v>9367205</v>
      </c>
      <c r="I25" s="46">
        <f t="shared" si="0"/>
        <v>419890</v>
      </c>
      <c r="J25" s="46">
        <f t="shared" si="0"/>
        <v>35310219</v>
      </c>
      <c r="K25" s="123">
        <f t="shared" si="0"/>
        <v>23214113</v>
      </c>
      <c r="L25" s="57">
        <f t="shared" si="0"/>
        <v>3909692</v>
      </c>
      <c r="M25" s="57">
        <f t="shared" si="0"/>
        <v>5967236</v>
      </c>
      <c r="N25" s="123">
        <f t="shared" si="0"/>
        <v>3565688</v>
      </c>
      <c r="O25" s="126">
        <f>SUM(O12:O24)</f>
        <v>1956315</v>
      </c>
      <c r="P25" s="117"/>
      <c r="Q25" s="11" t="s">
        <v>102</v>
      </c>
    </row>
    <row r="26" spans="1:17" s="8" customFormat="1" ht="52.5" customHeight="1">
      <c r="A26" s="1"/>
      <c r="B26" s="14" t="s">
        <v>17</v>
      </c>
      <c r="C26" s="102"/>
      <c r="D26" s="125">
        <v>0</v>
      </c>
      <c r="E26" s="57">
        <v>0</v>
      </c>
      <c r="F26" s="123">
        <v>51806</v>
      </c>
      <c r="G26" s="123">
        <v>0</v>
      </c>
      <c r="H26" s="124">
        <v>136725</v>
      </c>
      <c r="I26" s="46">
        <v>0</v>
      </c>
      <c r="J26" s="46">
        <v>744597</v>
      </c>
      <c r="K26" s="123">
        <v>512767</v>
      </c>
      <c r="L26" s="57">
        <v>38618</v>
      </c>
      <c r="M26" s="123">
        <v>132465</v>
      </c>
      <c r="N26" s="123">
        <v>55103</v>
      </c>
      <c r="O26" s="126">
        <v>124553</v>
      </c>
      <c r="P26" s="117"/>
      <c r="Q26" s="14" t="s">
        <v>17</v>
      </c>
    </row>
    <row r="27" spans="1:17" s="8" customFormat="1" ht="35.25" customHeight="1">
      <c r="A27" s="1"/>
      <c r="B27" s="14" t="s">
        <v>18</v>
      </c>
      <c r="C27" s="102"/>
      <c r="D27" s="125">
        <v>0</v>
      </c>
      <c r="E27" s="57">
        <v>0</v>
      </c>
      <c r="F27" s="123">
        <v>13500</v>
      </c>
      <c r="G27" s="123">
        <v>0</v>
      </c>
      <c r="H27" s="124">
        <v>77088</v>
      </c>
      <c r="I27" s="46">
        <v>0</v>
      </c>
      <c r="J27" s="46">
        <v>629908</v>
      </c>
      <c r="K27" s="123">
        <v>534153</v>
      </c>
      <c r="L27" s="57">
        <v>31586</v>
      </c>
      <c r="M27" s="123">
        <v>70333</v>
      </c>
      <c r="N27" s="123">
        <v>32564</v>
      </c>
      <c r="O27" s="126">
        <v>223857</v>
      </c>
      <c r="P27" s="117"/>
      <c r="Q27" s="14" t="s">
        <v>18</v>
      </c>
    </row>
    <row r="28" spans="1:17" s="8" customFormat="1" ht="35.25" customHeight="1">
      <c r="A28" s="1"/>
      <c r="B28" s="14" t="s">
        <v>131</v>
      </c>
      <c r="C28" s="102"/>
      <c r="D28" s="125">
        <v>0</v>
      </c>
      <c r="E28" s="57">
        <v>0</v>
      </c>
      <c r="F28" s="123">
        <v>52533</v>
      </c>
      <c r="G28" s="123">
        <v>0</v>
      </c>
      <c r="H28" s="124">
        <v>92033</v>
      </c>
      <c r="I28" s="46">
        <v>0</v>
      </c>
      <c r="J28" s="46">
        <v>594206</v>
      </c>
      <c r="K28" s="123">
        <v>348011</v>
      </c>
      <c r="L28" s="57">
        <v>80666</v>
      </c>
      <c r="M28" s="123">
        <v>85922</v>
      </c>
      <c r="N28" s="123">
        <v>72813</v>
      </c>
      <c r="O28" s="126">
        <v>6144</v>
      </c>
      <c r="P28" s="117"/>
      <c r="Q28" s="14" t="s">
        <v>132</v>
      </c>
    </row>
    <row r="29" spans="1:17" s="8" customFormat="1" ht="35.25" customHeight="1">
      <c r="A29" s="1"/>
      <c r="B29" s="14" t="s">
        <v>19</v>
      </c>
      <c r="C29" s="102"/>
      <c r="D29" s="125">
        <v>0</v>
      </c>
      <c r="E29" s="57">
        <v>0</v>
      </c>
      <c r="F29" s="123">
        <v>1479</v>
      </c>
      <c r="G29" s="123">
        <v>0</v>
      </c>
      <c r="H29" s="124">
        <v>54559</v>
      </c>
      <c r="I29" s="46">
        <v>0</v>
      </c>
      <c r="J29" s="46">
        <v>252927</v>
      </c>
      <c r="K29" s="123">
        <v>184032</v>
      </c>
      <c r="L29" s="57">
        <v>17116</v>
      </c>
      <c r="M29" s="123">
        <v>52390</v>
      </c>
      <c r="N29" s="123">
        <v>23835</v>
      </c>
      <c r="O29" s="126">
        <v>9908</v>
      </c>
      <c r="P29" s="117"/>
      <c r="Q29" s="14" t="s">
        <v>19</v>
      </c>
    </row>
    <row r="30" spans="1:17" s="8" customFormat="1" ht="35.25" customHeight="1">
      <c r="A30" s="1"/>
      <c r="B30" s="14" t="s">
        <v>20</v>
      </c>
      <c r="C30" s="102"/>
      <c r="D30" s="125">
        <v>0</v>
      </c>
      <c r="E30" s="57">
        <v>0</v>
      </c>
      <c r="F30" s="123">
        <v>47976</v>
      </c>
      <c r="G30" s="123">
        <v>0</v>
      </c>
      <c r="H30" s="124">
        <v>53263</v>
      </c>
      <c r="I30" s="46">
        <v>0</v>
      </c>
      <c r="J30" s="46">
        <v>239009</v>
      </c>
      <c r="K30" s="123">
        <v>130154</v>
      </c>
      <c r="L30" s="57">
        <v>1144</v>
      </c>
      <c r="M30" s="123">
        <v>35241</v>
      </c>
      <c r="N30" s="123">
        <v>17633</v>
      </c>
      <c r="O30" s="126">
        <v>1278</v>
      </c>
      <c r="P30" s="117"/>
      <c r="Q30" s="14" t="s">
        <v>20</v>
      </c>
    </row>
    <row r="31" spans="1:17" s="8" customFormat="1" ht="35.25" customHeight="1">
      <c r="A31" s="1"/>
      <c r="B31" s="14" t="s">
        <v>21</v>
      </c>
      <c r="C31" s="102"/>
      <c r="D31" s="125">
        <v>0</v>
      </c>
      <c r="E31" s="57">
        <v>0</v>
      </c>
      <c r="F31" s="123">
        <v>30161</v>
      </c>
      <c r="G31" s="123">
        <v>0</v>
      </c>
      <c r="H31" s="124">
        <v>52440</v>
      </c>
      <c r="I31" s="46">
        <v>0</v>
      </c>
      <c r="J31" s="46">
        <v>248575</v>
      </c>
      <c r="K31" s="123">
        <v>122165</v>
      </c>
      <c r="L31" s="57">
        <v>1121</v>
      </c>
      <c r="M31" s="123">
        <v>35897</v>
      </c>
      <c r="N31" s="123">
        <v>18595</v>
      </c>
      <c r="O31" s="126">
        <v>0</v>
      </c>
      <c r="P31" s="117"/>
      <c r="Q31" s="14" t="s">
        <v>21</v>
      </c>
    </row>
    <row r="32" spans="1:17" s="8" customFormat="1" ht="52.5" customHeight="1">
      <c r="A32" s="1"/>
      <c r="B32" s="11" t="s">
        <v>103</v>
      </c>
      <c r="C32" s="9"/>
      <c r="D32" s="125">
        <f>SUM(D26:D31)</f>
        <v>0</v>
      </c>
      <c r="E32" s="57">
        <v>0</v>
      </c>
      <c r="F32" s="124">
        <f>SUM(F26:F31)</f>
        <v>197455</v>
      </c>
      <c r="G32" s="123">
        <v>0</v>
      </c>
      <c r="H32" s="124">
        <f>SUM(H26:H31)</f>
        <v>466108</v>
      </c>
      <c r="I32" s="46">
        <v>0</v>
      </c>
      <c r="J32" s="46">
        <f aca="true" t="shared" si="1" ref="J32:O32">SUM(J26:J31)</f>
        <v>2709222</v>
      </c>
      <c r="K32" s="123">
        <f t="shared" si="1"/>
        <v>1831282</v>
      </c>
      <c r="L32" s="57">
        <f t="shared" si="1"/>
        <v>170251</v>
      </c>
      <c r="M32" s="57">
        <f t="shared" si="1"/>
        <v>412248</v>
      </c>
      <c r="N32" s="123">
        <f t="shared" si="1"/>
        <v>220543</v>
      </c>
      <c r="O32" s="126">
        <f t="shared" si="1"/>
        <v>365740</v>
      </c>
      <c r="P32" s="117"/>
      <c r="Q32" s="11" t="s">
        <v>103</v>
      </c>
    </row>
    <row r="33" spans="1:17" s="8" customFormat="1" ht="52.5" customHeight="1">
      <c r="A33" s="1"/>
      <c r="B33" s="11" t="s">
        <v>104</v>
      </c>
      <c r="C33" s="9"/>
      <c r="D33" s="125">
        <f aca="true" t="shared" si="2" ref="D33:O33">D25+D32</f>
        <v>180072</v>
      </c>
      <c r="E33" s="57">
        <f t="shared" si="2"/>
        <v>0</v>
      </c>
      <c r="F33" s="57">
        <f>F25+F32</f>
        <v>854603</v>
      </c>
      <c r="G33" s="57">
        <f>G25+G32</f>
        <v>0</v>
      </c>
      <c r="H33" s="124">
        <f t="shared" si="2"/>
        <v>9833313</v>
      </c>
      <c r="I33" s="46">
        <f t="shared" si="2"/>
        <v>419890</v>
      </c>
      <c r="J33" s="46">
        <f t="shared" si="2"/>
        <v>38019441</v>
      </c>
      <c r="K33" s="123">
        <f t="shared" si="2"/>
        <v>25045395</v>
      </c>
      <c r="L33" s="57">
        <f t="shared" si="2"/>
        <v>4079943</v>
      </c>
      <c r="M33" s="57">
        <f t="shared" si="2"/>
        <v>6379484</v>
      </c>
      <c r="N33" s="123">
        <f t="shared" si="2"/>
        <v>3786231</v>
      </c>
      <c r="O33" s="126">
        <f t="shared" si="2"/>
        <v>2322055</v>
      </c>
      <c r="P33" s="117"/>
      <c r="Q33" s="11" t="s">
        <v>104</v>
      </c>
    </row>
    <row r="34" spans="1:18" s="8" customFormat="1" ht="26.25" customHeight="1" thickBot="1">
      <c r="A34" s="18"/>
      <c r="B34" s="19"/>
      <c r="C34" s="20"/>
      <c r="D34" s="10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27"/>
      <c r="P34" s="105"/>
      <c r="Q34" s="18"/>
      <c r="R34" s="105"/>
    </row>
  </sheetData>
  <sheetProtection/>
  <mergeCells count="3">
    <mergeCell ref="D7:H7"/>
    <mergeCell ref="L8:O8"/>
    <mergeCell ref="K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50390625" style="23" customWidth="1"/>
    <col min="3" max="3" width="1.75390625" style="23" customWidth="1"/>
    <col min="4" max="15" width="15.25390625" style="23" customWidth="1"/>
    <col min="16" max="16" width="1.75390625" style="23" customWidth="1"/>
    <col min="17" max="17" width="13.5039062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  <c r="K4" s="24"/>
      <c r="L4" s="108"/>
      <c r="M4" s="24"/>
      <c r="N4" s="24"/>
      <c r="O4" s="24"/>
      <c r="P4" s="24"/>
      <c r="Q4" s="24"/>
      <c r="R4" s="24"/>
    </row>
    <row r="5" spans="1:18" ht="17.25">
      <c r="A5" s="108"/>
      <c r="B5" s="108"/>
      <c r="C5" s="108"/>
      <c r="D5" s="24"/>
      <c r="E5" s="24"/>
      <c r="F5" s="24"/>
      <c r="G5" s="24"/>
      <c r="H5" s="24"/>
      <c r="I5" s="24"/>
      <c r="J5" s="24"/>
      <c r="K5" s="24"/>
      <c r="L5" s="108"/>
      <c r="M5" s="24"/>
      <c r="N5" s="24"/>
      <c r="O5" s="24"/>
      <c r="P5" s="24"/>
      <c r="Q5" s="24"/>
      <c r="R5" s="24"/>
    </row>
    <row r="6" spans="1:18" s="111" customFormat="1" ht="15" thickBot="1">
      <c r="A6" s="110"/>
      <c r="B6" s="110"/>
      <c r="C6" s="110"/>
      <c r="D6" s="25"/>
      <c r="E6" s="25"/>
      <c r="F6" s="25"/>
      <c r="G6" s="25"/>
      <c r="H6" s="25"/>
      <c r="I6" s="25"/>
      <c r="J6" s="25"/>
      <c r="K6" s="25"/>
      <c r="L6" s="110"/>
      <c r="M6" s="25"/>
      <c r="N6" s="25"/>
      <c r="O6" s="25"/>
      <c r="P6" s="110"/>
      <c r="Q6" s="110"/>
      <c r="R6" s="100" t="s">
        <v>1</v>
      </c>
    </row>
    <row r="7" spans="1:18" ht="13.5">
      <c r="A7" s="43"/>
      <c r="B7" s="43"/>
      <c r="C7" s="50"/>
      <c r="D7" s="77" t="s">
        <v>161</v>
      </c>
      <c r="E7" s="78"/>
      <c r="F7" s="78"/>
      <c r="G7" s="78"/>
      <c r="H7" s="78"/>
      <c r="I7" s="78"/>
      <c r="J7" s="78" t="s">
        <v>162</v>
      </c>
      <c r="K7" s="78"/>
      <c r="L7" s="78"/>
      <c r="M7" s="78"/>
      <c r="N7" s="79"/>
      <c r="O7" s="3"/>
      <c r="P7" s="41"/>
      <c r="Q7" s="24"/>
      <c r="R7" s="26"/>
    </row>
    <row r="8" spans="1:18" ht="13.5">
      <c r="A8" s="26"/>
      <c r="B8" s="26"/>
      <c r="C8" s="27"/>
      <c r="D8" s="62"/>
      <c r="E8" s="62"/>
      <c r="F8" s="62" t="s">
        <v>164</v>
      </c>
      <c r="G8" s="62"/>
      <c r="H8" s="62"/>
      <c r="I8" s="62" t="s">
        <v>165</v>
      </c>
      <c r="J8" s="63" t="s">
        <v>166</v>
      </c>
      <c r="K8" s="40"/>
      <c r="L8" s="91" t="s">
        <v>144</v>
      </c>
      <c r="M8" s="128"/>
      <c r="N8" s="129"/>
      <c r="O8" s="3" t="s">
        <v>124</v>
      </c>
      <c r="P8" s="42"/>
      <c r="Q8" s="24"/>
      <c r="R8" s="26"/>
    </row>
    <row r="9" spans="1:18" ht="13.5">
      <c r="A9" s="26"/>
      <c r="B9" s="14" t="s">
        <v>116</v>
      </c>
      <c r="C9" s="9"/>
      <c r="D9" s="9" t="s">
        <v>184</v>
      </c>
      <c r="E9" s="9" t="s">
        <v>187</v>
      </c>
      <c r="F9" s="88" t="s">
        <v>157</v>
      </c>
      <c r="G9" s="89"/>
      <c r="H9" s="90"/>
      <c r="I9" s="40" t="s">
        <v>188</v>
      </c>
      <c r="J9" s="9" t="s">
        <v>189</v>
      </c>
      <c r="K9" s="9" t="s">
        <v>52</v>
      </c>
      <c r="L9" s="40" t="s">
        <v>53</v>
      </c>
      <c r="M9" s="9" t="s">
        <v>54</v>
      </c>
      <c r="N9" s="9" t="s">
        <v>47</v>
      </c>
      <c r="O9" s="9" t="s">
        <v>61</v>
      </c>
      <c r="P9" s="42"/>
      <c r="Q9" s="32" t="s">
        <v>116</v>
      </c>
      <c r="R9" s="26"/>
    </row>
    <row r="10" spans="1:18" ht="13.5">
      <c r="A10" s="26"/>
      <c r="B10" s="26"/>
      <c r="C10" s="27"/>
      <c r="D10" s="9" t="s">
        <v>55</v>
      </c>
      <c r="E10" s="9"/>
      <c r="F10" s="9" t="s">
        <v>56</v>
      </c>
      <c r="G10" s="9" t="s">
        <v>57</v>
      </c>
      <c r="H10" s="9" t="s">
        <v>58</v>
      </c>
      <c r="I10" s="28" t="s">
        <v>94</v>
      </c>
      <c r="J10" s="9"/>
      <c r="K10" s="10" t="s">
        <v>204</v>
      </c>
      <c r="L10" s="28" t="s">
        <v>55</v>
      </c>
      <c r="M10" s="9" t="s">
        <v>55</v>
      </c>
      <c r="N10" s="9"/>
      <c r="O10" s="9"/>
      <c r="P10" s="16"/>
      <c r="Q10" s="26"/>
      <c r="R10" s="26"/>
    </row>
    <row r="11" spans="1:18" ht="14.25" thickBot="1">
      <c r="A11" s="29"/>
      <c r="B11" s="29"/>
      <c r="C11" s="30"/>
      <c r="D11" s="35"/>
      <c r="E11" s="35"/>
      <c r="F11" s="35"/>
      <c r="G11" s="35"/>
      <c r="H11" s="35"/>
      <c r="I11" s="49"/>
      <c r="J11" s="35"/>
      <c r="K11" s="35"/>
      <c r="L11" s="49"/>
      <c r="M11" s="35"/>
      <c r="N11" s="35"/>
      <c r="O11" s="35"/>
      <c r="P11" s="22"/>
      <c r="Q11" s="29"/>
      <c r="R11" s="29"/>
    </row>
    <row r="12" spans="1:17" s="8" customFormat="1" ht="52.5" customHeight="1">
      <c r="A12" s="13"/>
      <c r="B12" s="14" t="s">
        <v>11</v>
      </c>
      <c r="C12" s="102"/>
      <c r="D12" s="123">
        <v>0</v>
      </c>
      <c r="E12" s="123">
        <v>128029</v>
      </c>
      <c r="F12" s="123">
        <v>0</v>
      </c>
      <c r="G12" s="124">
        <v>0</v>
      </c>
      <c r="H12" s="46">
        <v>128029</v>
      </c>
      <c r="I12" s="46">
        <v>12561</v>
      </c>
      <c r="J12" s="76">
        <v>1028181</v>
      </c>
      <c r="K12" s="46">
        <v>3025503</v>
      </c>
      <c r="L12" s="76">
        <v>158403</v>
      </c>
      <c r="M12" s="76">
        <v>0</v>
      </c>
      <c r="N12" s="76">
        <v>2867100</v>
      </c>
      <c r="O12" s="46">
        <v>385152</v>
      </c>
      <c r="P12" s="104"/>
      <c r="Q12" s="14" t="s">
        <v>11</v>
      </c>
    </row>
    <row r="13" spans="1:17" s="8" customFormat="1" ht="35.25" customHeight="1">
      <c r="A13" s="13"/>
      <c r="B13" s="14" t="s">
        <v>12</v>
      </c>
      <c r="C13" s="102"/>
      <c r="D13" s="123">
        <v>0</v>
      </c>
      <c r="E13" s="123">
        <v>35700</v>
      </c>
      <c r="F13" s="123">
        <v>0</v>
      </c>
      <c r="G13" s="124">
        <v>0</v>
      </c>
      <c r="H13" s="46">
        <v>35700</v>
      </c>
      <c r="I13" s="46">
        <v>0</v>
      </c>
      <c r="J13" s="76">
        <v>563585</v>
      </c>
      <c r="K13" s="46">
        <v>923385</v>
      </c>
      <c r="L13" s="76">
        <v>92552</v>
      </c>
      <c r="M13" s="76">
        <v>0</v>
      </c>
      <c r="N13" s="76">
        <v>830833</v>
      </c>
      <c r="O13" s="46">
        <v>101430</v>
      </c>
      <c r="P13" s="104"/>
      <c r="Q13" s="14" t="s">
        <v>12</v>
      </c>
    </row>
    <row r="14" spans="1:17" s="8" customFormat="1" ht="35.25" customHeight="1">
      <c r="A14" s="13"/>
      <c r="B14" s="14" t="s">
        <v>13</v>
      </c>
      <c r="C14" s="102"/>
      <c r="D14" s="123">
        <v>0</v>
      </c>
      <c r="E14" s="123">
        <v>58403</v>
      </c>
      <c r="F14" s="123">
        <v>0</v>
      </c>
      <c r="G14" s="124">
        <v>0</v>
      </c>
      <c r="H14" s="46">
        <v>58403</v>
      </c>
      <c r="I14" s="46">
        <v>38456</v>
      </c>
      <c r="J14" s="76">
        <v>923258</v>
      </c>
      <c r="K14" s="46">
        <v>1089023</v>
      </c>
      <c r="L14" s="76">
        <v>104371</v>
      </c>
      <c r="M14" s="76">
        <v>0</v>
      </c>
      <c r="N14" s="76">
        <v>984652</v>
      </c>
      <c r="O14" s="46">
        <v>288938</v>
      </c>
      <c r="P14" s="104"/>
      <c r="Q14" s="14" t="s">
        <v>13</v>
      </c>
    </row>
    <row r="15" spans="1:17" s="8" customFormat="1" ht="35.25" customHeight="1">
      <c r="A15" s="13"/>
      <c r="B15" s="14" t="s">
        <v>14</v>
      </c>
      <c r="C15" s="102"/>
      <c r="D15" s="123">
        <v>0</v>
      </c>
      <c r="E15" s="123">
        <v>37432</v>
      </c>
      <c r="F15" s="123">
        <v>0</v>
      </c>
      <c r="G15" s="124">
        <v>0</v>
      </c>
      <c r="H15" s="46">
        <v>37432</v>
      </c>
      <c r="I15" s="46">
        <v>0</v>
      </c>
      <c r="J15" s="76">
        <v>463362</v>
      </c>
      <c r="K15" s="46">
        <v>887303</v>
      </c>
      <c r="L15" s="76">
        <v>81959</v>
      </c>
      <c r="M15" s="76">
        <v>0</v>
      </c>
      <c r="N15" s="76">
        <v>805344</v>
      </c>
      <c r="O15" s="46">
        <v>143901</v>
      </c>
      <c r="P15" s="104"/>
      <c r="Q15" s="14" t="s">
        <v>14</v>
      </c>
    </row>
    <row r="16" spans="1:17" s="8" customFormat="1" ht="35.25" customHeight="1">
      <c r="A16" s="13"/>
      <c r="B16" s="14" t="s">
        <v>15</v>
      </c>
      <c r="C16" s="102"/>
      <c r="D16" s="123">
        <v>0</v>
      </c>
      <c r="E16" s="123">
        <v>261788</v>
      </c>
      <c r="F16" s="123">
        <v>215743</v>
      </c>
      <c r="G16" s="124">
        <v>0</v>
      </c>
      <c r="H16" s="46">
        <v>46045</v>
      </c>
      <c r="I16" s="46">
        <v>0</v>
      </c>
      <c r="J16" s="76">
        <v>586148</v>
      </c>
      <c r="K16" s="46">
        <v>922321</v>
      </c>
      <c r="L16" s="76">
        <v>108012</v>
      </c>
      <c r="M16" s="76">
        <v>0</v>
      </c>
      <c r="N16" s="76">
        <v>814309</v>
      </c>
      <c r="O16" s="46">
        <v>180395</v>
      </c>
      <c r="P16" s="104"/>
      <c r="Q16" s="14" t="s">
        <v>15</v>
      </c>
    </row>
    <row r="17" spans="1:17" s="8" customFormat="1" ht="35.25" customHeight="1">
      <c r="A17" s="13"/>
      <c r="B17" s="14" t="s">
        <v>16</v>
      </c>
      <c r="C17" s="102"/>
      <c r="D17" s="123">
        <v>0</v>
      </c>
      <c r="E17" s="123">
        <v>35710</v>
      </c>
      <c r="F17" s="123">
        <v>0</v>
      </c>
      <c r="G17" s="124">
        <v>0</v>
      </c>
      <c r="H17" s="46">
        <v>35710</v>
      </c>
      <c r="I17" s="46">
        <v>0</v>
      </c>
      <c r="J17" s="76">
        <v>218204</v>
      </c>
      <c r="K17" s="46">
        <v>653264</v>
      </c>
      <c r="L17" s="76">
        <v>1301</v>
      </c>
      <c r="M17" s="76">
        <v>0</v>
      </c>
      <c r="N17" s="76">
        <v>651963</v>
      </c>
      <c r="O17" s="46">
        <v>46526</v>
      </c>
      <c r="P17" s="104"/>
      <c r="Q17" s="14" t="s">
        <v>16</v>
      </c>
    </row>
    <row r="18" spans="1:17" s="8" customFormat="1" ht="35.25" customHeight="1">
      <c r="A18" s="13"/>
      <c r="B18" s="14" t="s">
        <v>95</v>
      </c>
      <c r="C18" s="102"/>
      <c r="D18" s="123">
        <v>0</v>
      </c>
      <c r="E18" s="123">
        <v>25355</v>
      </c>
      <c r="F18" s="123">
        <v>0</v>
      </c>
      <c r="G18" s="124">
        <v>0</v>
      </c>
      <c r="H18" s="46">
        <v>25355</v>
      </c>
      <c r="I18" s="46">
        <v>0</v>
      </c>
      <c r="J18" s="76">
        <v>360562</v>
      </c>
      <c r="K18" s="46">
        <v>449023</v>
      </c>
      <c r="L18" s="76">
        <v>54527</v>
      </c>
      <c r="M18" s="76">
        <v>0</v>
      </c>
      <c r="N18" s="76">
        <v>394496</v>
      </c>
      <c r="O18" s="46">
        <v>1771605</v>
      </c>
      <c r="P18" s="104"/>
      <c r="Q18" s="14" t="s">
        <v>95</v>
      </c>
    </row>
    <row r="19" spans="1:17" s="8" customFormat="1" ht="35.25" customHeight="1">
      <c r="A19" s="13"/>
      <c r="B19" s="14" t="s">
        <v>96</v>
      </c>
      <c r="C19" s="102"/>
      <c r="D19" s="123">
        <v>3724</v>
      </c>
      <c r="E19" s="123">
        <v>32562</v>
      </c>
      <c r="F19" s="123">
        <v>0</v>
      </c>
      <c r="G19" s="124">
        <v>0</v>
      </c>
      <c r="H19" s="46">
        <v>32562</v>
      </c>
      <c r="I19" s="46">
        <v>0</v>
      </c>
      <c r="J19" s="76">
        <v>514843</v>
      </c>
      <c r="K19" s="46">
        <v>1018009</v>
      </c>
      <c r="L19" s="76">
        <v>82592</v>
      </c>
      <c r="M19" s="76">
        <v>4499</v>
      </c>
      <c r="N19" s="76">
        <v>930918</v>
      </c>
      <c r="O19" s="46">
        <v>34698</v>
      </c>
      <c r="P19" s="104"/>
      <c r="Q19" s="14" t="s">
        <v>96</v>
      </c>
    </row>
    <row r="20" spans="1:17" s="8" customFormat="1" ht="35.25" customHeight="1">
      <c r="A20" s="13"/>
      <c r="B20" s="14" t="s">
        <v>97</v>
      </c>
      <c r="C20" s="102"/>
      <c r="D20" s="123">
        <v>0</v>
      </c>
      <c r="E20" s="123">
        <v>2070</v>
      </c>
      <c r="F20" s="123">
        <v>0</v>
      </c>
      <c r="G20" s="124">
        <v>0</v>
      </c>
      <c r="H20" s="46">
        <v>2070</v>
      </c>
      <c r="I20" s="46">
        <v>0</v>
      </c>
      <c r="J20" s="76">
        <v>404905</v>
      </c>
      <c r="K20" s="46">
        <v>319922</v>
      </c>
      <c r="L20" s="76">
        <v>10179</v>
      </c>
      <c r="M20" s="76">
        <v>0</v>
      </c>
      <c r="N20" s="76">
        <v>309743</v>
      </c>
      <c r="O20" s="46">
        <v>1281031</v>
      </c>
      <c r="P20" s="104"/>
      <c r="Q20" s="14" t="s">
        <v>97</v>
      </c>
    </row>
    <row r="21" spans="1:17" s="8" customFormat="1" ht="35.25" customHeight="1">
      <c r="A21" s="13"/>
      <c r="B21" s="14" t="s">
        <v>98</v>
      </c>
      <c r="C21" s="102"/>
      <c r="D21" s="123">
        <v>0</v>
      </c>
      <c r="E21" s="123">
        <v>28099</v>
      </c>
      <c r="F21" s="123">
        <v>7952</v>
      </c>
      <c r="G21" s="124">
        <v>0</v>
      </c>
      <c r="H21" s="46">
        <v>20147</v>
      </c>
      <c r="I21" s="46">
        <v>0</v>
      </c>
      <c r="J21" s="76">
        <v>355075</v>
      </c>
      <c r="K21" s="46">
        <v>436534</v>
      </c>
      <c r="L21" s="76">
        <v>32005</v>
      </c>
      <c r="M21" s="76">
        <v>0</v>
      </c>
      <c r="N21" s="76">
        <v>404529</v>
      </c>
      <c r="O21" s="46">
        <v>40417</v>
      </c>
      <c r="P21" s="104"/>
      <c r="Q21" s="14" t="s">
        <v>98</v>
      </c>
    </row>
    <row r="22" spans="1:17" s="8" customFormat="1" ht="35.25" customHeight="1">
      <c r="A22" s="13"/>
      <c r="B22" s="14" t="s">
        <v>99</v>
      </c>
      <c r="C22" s="102"/>
      <c r="D22" s="123">
        <v>14336</v>
      </c>
      <c r="E22" s="123">
        <v>38904</v>
      </c>
      <c r="F22" s="123">
        <v>0</v>
      </c>
      <c r="G22" s="124">
        <v>0</v>
      </c>
      <c r="H22" s="46">
        <v>38904</v>
      </c>
      <c r="I22" s="46">
        <v>83495</v>
      </c>
      <c r="J22" s="76">
        <v>575423</v>
      </c>
      <c r="K22" s="46">
        <v>538919</v>
      </c>
      <c r="L22" s="76">
        <v>46999</v>
      </c>
      <c r="M22" s="76">
        <v>2208</v>
      </c>
      <c r="N22" s="76">
        <v>489712</v>
      </c>
      <c r="O22" s="46">
        <v>104130</v>
      </c>
      <c r="P22" s="104"/>
      <c r="Q22" s="14" t="s">
        <v>99</v>
      </c>
    </row>
    <row r="23" spans="1:17" s="8" customFormat="1" ht="35.25" customHeight="1">
      <c r="A23" s="13"/>
      <c r="B23" s="14" t="s">
        <v>100</v>
      </c>
      <c r="C23" s="102"/>
      <c r="D23" s="123">
        <v>0</v>
      </c>
      <c r="E23" s="123">
        <v>40717</v>
      </c>
      <c r="F23" s="123">
        <v>0</v>
      </c>
      <c r="G23" s="124">
        <v>0</v>
      </c>
      <c r="H23" s="46">
        <v>40717</v>
      </c>
      <c r="I23" s="46">
        <v>4400</v>
      </c>
      <c r="J23" s="76">
        <v>624840</v>
      </c>
      <c r="K23" s="46">
        <v>1470345</v>
      </c>
      <c r="L23" s="76">
        <v>27044</v>
      </c>
      <c r="M23" s="76">
        <v>0</v>
      </c>
      <c r="N23" s="76">
        <v>1443301</v>
      </c>
      <c r="O23" s="46">
        <v>359695</v>
      </c>
      <c r="P23" s="104"/>
      <c r="Q23" s="14" t="s">
        <v>100</v>
      </c>
    </row>
    <row r="24" spans="1:17" s="8" customFormat="1" ht="35.25" customHeight="1">
      <c r="A24" s="13"/>
      <c r="B24" s="14" t="s">
        <v>101</v>
      </c>
      <c r="C24" s="102"/>
      <c r="D24" s="123">
        <v>0</v>
      </c>
      <c r="E24" s="123">
        <v>487</v>
      </c>
      <c r="F24" s="123">
        <v>0</v>
      </c>
      <c r="G24" s="124">
        <v>0</v>
      </c>
      <c r="H24" s="46">
        <v>487</v>
      </c>
      <c r="I24" s="46">
        <v>4400</v>
      </c>
      <c r="J24" s="76">
        <v>310168</v>
      </c>
      <c r="K24" s="46">
        <v>362555</v>
      </c>
      <c r="L24" s="76">
        <v>33076</v>
      </c>
      <c r="M24" s="76">
        <v>1637</v>
      </c>
      <c r="N24" s="76">
        <v>327842</v>
      </c>
      <c r="O24" s="46">
        <v>153654</v>
      </c>
      <c r="P24" s="104"/>
      <c r="Q24" s="14" t="s">
        <v>101</v>
      </c>
    </row>
    <row r="25" spans="1:17" s="8" customFormat="1" ht="45" customHeight="1">
      <c r="A25" s="13"/>
      <c r="B25" s="11" t="s">
        <v>102</v>
      </c>
      <c r="C25" s="9"/>
      <c r="D25" s="123">
        <f>SUM(D12:D24)</f>
        <v>18060</v>
      </c>
      <c r="E25" s="123">
        <f>SUM(E12:E24)</f>
        <v>725256</v>
      </c>
      <c r="F25" s="123">
        <f aca="true" t="shared" si="0" ref="F25:N25">SUM(F12:F24)</f>
        <v>223695</v>
      </c>
      <c r="G25" s="124">
        <f t="shared" si="0"/>
        <v>0</v>
      </c>
      <c r="H25" s="46">
        <f t="shared" si="0"/>
        <v>501561</v>
      </c>
      <c r="I25" s="46">
        <f t="shared" si="0"/>
        <v>143312</v>
      </c>
      <c r="J25" s="76">
        <f t="shared" si="0"/>
        <v>6928554</v>
      </c>
      <c r="K25" s="46">
        <f t="shared" si="0"/>
        <v>12096106</v>
      </c>
      <c r="L25" s="46">
        <f t="shared" si="0"/>
        <v>833020</v>
      </c>
      <c r="M25" s="46">
        <f t="shared" si="0"/>
        <v>8344</v>
      </c>
      <c r="N25" s="76">
        <f t="shared" si="0"/>
        <v>11254742</v>
      </c>
      <c r="O25" s="46">
        <f>SUM(O12:O24)</f>
        <v>4891572</v>
      </c>
      <c r="P25" s="104"/>
      <c r="Q25" s="11" t="s">
        <v>102</v>
      </c>
    </row>
    <row r="26" spans="1:17" s="8" customFormat="1" ht="52.5" customHeight="1">
      <c r="A26" s="13"/>
      <c r="B26" s="14" t="s">
        <v>17</v>
      </c>
      <c r="C26" s="102"/>
      <c r="D26" s="123">
        <v>0</v>
      </c>
      <c r="E26" s="123">
        <v>15761</v>
      </c>
      <c r="F26" s="123">
        <v>0</v>
      </c>
      <c r="G26" s="124">
        <v>0</v>
      </c>
      <c r="H26" s="46">
        <v>15761</v>
      </c>
      <c r="I26" s="46">
        <v>0</v>
      </c>
      <c r="J26" s="76">
        <v>146267</v>
      </c>
      <c r="K26" s="46">
        <v>231830</v>
      </c>
      <c r="L26" s="76">
        <v>41553</v>
      </c>
      <c r="M26" s="76">
        <v>0</v>
      </c>
      <c r="N26" s="76">
        <v>190277</v>
      </c>
      <c r="O26" s="46">
        <v>26272</v>
      </c>
      <c r="P26" s="104"/>
      <c r="Q26" s="14" t="s">
        <v>17</v>
      </c>
    </row>
    <row r="27" spans="1:17" s="8" customFormat="1" ht="35.25" customHeight="1">
      <c r="A27" s="13"/>
      <c r="B27" s="14" t="s">
        <v>18</v>
      </c>
      <c r="C27" s="102"/>
      <c r="D27" s="123">
        <v>0</v>
      </c>
      <c r="E27" s="123">
        <v>12600</v>
      </c>
      <c r="F27" s="123">
        <v>0</v>
      </c>
      <c r="G27" s="124">
        <v>0</v>
      </c>
      <c r="H27" s="46">
        <v>12600</v>
      </c>
      <c r="I27" s="46">
        <v>0</v>
      </c>
      <c r="J27" s="76">
        <v>163213</v>
      </c>
      <c r="K27" s="46">
        <v>95755</v>
      </c>
      <c r="L27" s="76">
        <v>1332</v>
      </c>
      <c r="M27" s="76">
        <v>0</v>
      </c>
      <c r="N27" s="76">
        <v>94423</v>
      </c>
      <c r="O27" s="46">
        <v>271770</v>
      </c>
      <c r="P27" s="104"/>
      <c r="Q27" s="14" t="s">
        <v>18</v>
      </c>
    </row>
    <row r="28" spans="1:17" s="8" customFormat="1" ht="35.25" customHeight="1">
      <c r="A28" s="13"/>
      <c r="B28" s="14" t="s">
        <v>131</v>
      </c>
      <c r="C28" s="102"/>
      <c r="D28" s="123">
        <v>0</v>
      </c>
      <c r="E28" s="123">
        <v>13018</v>
      </c>
      <c r="F28" s="123">
        <v>0</v>
      </c>
      <c r="G28" s="124">
        <v>0</v>
      </c>
      <c r="H28" s="46">
        <v>13018</v>
      </c>
      <c r="I28" s="46">
        <v>0</v>
      </c>
      <c r="J28" s="76">
        <v>89448</v>
      </c>
      <c r="K28" s="46">
        <v>246195</v>
      </c>
      <c r="L28" s="76">
        <v>6446</v>
      </c>
      <c r="M28" s="76">
        <v>0</v>
      </c>
      <c r="N28" s="76">
        <v>239749</v>
      </c>
      <c r="O28" s="46">
        <v>16443</v>
      </c>
      <c r="P28" s="104"/>
      <c r="Q28" s="14" t="s">
        <v>132</v>
      </c>
    </row>
    <row r="29" spans="1:17" s="8" customFormat="1" ht="35.25" customHeight="1">
      <c r="A29" s="13"/>
      <c r="B29" s="14" t="s">
        <v>19</v>
      </c>
      <c r="C29" s="102"/>
      <c r="D29" s="123">
        <v>0</v>
      </c>
      <c r="E29" s="123">
        <v>6808</v>
      </c>
      <c r="F29" s="123">
        <v>0</v>
      </c>
      <c r="G29" s="124">
        <v>0</v>
      </c>
      <c r="H29" s="46">
        <v>6808</v>
      </c>
      <c r="I29" s="46">
        <v>0</v>
      </c>
      <c r="J29" s="76">
        <v>73975</v>
      </c>
      <c r="K29" s="46">
        <v>68895</v>
      </c>
      <c r="L29" s="76">
        <v>125</v>
      </c>
      <c r="M29" s="76">
        <v>0</v>
      </c>
      <c r="N29" s="76">
        <v>68770</v>
      </c>
      <c r="O29" s="46">
        <v>43923</v>
      </c>
      <c r="P29" s="104"/>
      <c r="Q29" s="14" t="s">
        <v>19</v>
      </c>
    </row>
    <row r="30" spans="1:17" s="8" customFormat="1" ht="35.25" customHeight="1">
      <c r="A30" s="13"/>
      <c r="B30" s="14" t="s">
        <v>20</v>
      </c>
      <c r="C30" s="102"/>
      <c r="D30" s="123">
        <v>0</v>
      </c>
      <c r="E30" s="123">
        <v>8294</v>
      </c>
      <c r="F30" s="123">
        <v>0</v>
      </c>
      <c r="G30" s="124">
        <v>0</v>
      </c>
      <c r="H30" s="46">
        <v>8294</v>
      </c>
      <c r="I30" s="46">
        <v>0</v>
      </c>
      <c r="J30" s="76">
        <v>66564</v>
      </c>
      <c r="K30" s="46">
        <v>108855</v>
      </c>
      <c r="L30" s="76">
        <v>3054</v>
      </c>
      <c r="M30" s="76">
        <v>0</v>
      </c>
      <c r="N30" s="76">
        <v>105801</v>
      </c>
      <c r="O30" s="46">
        <v>12890</v>
      </c>
      <c r="P30" s="104"/>
      <c r="Q30" s="14" t="s">
        <v>20</v>
      </c>
    </row>
    <row r="31" spans="1:17" s="8" customFormat="1" ht="35.25" customHeight="1">
      <c r="A31" s="13"/>
      <c r="B31" s="14" t="s">
        <v>21</v>
      </c>
      <c r="C31" s="102"/>
      <c r="D31" s="123">
        <v>0</v>
      </c>
      <c r="E31" s="123">
        <v>7882</v>
      </c>
      <c r="F31" s="123">
        <v>0</v>
      </c>
      <c r="G31" s="124">
        <v>0</v>
      </c>
      <c r="H31" s="46">
        <v>7882</v>
      </c>
      <c r="I31" s="46">
        <v>0</v>
      </c>
      <c r="J31" s="76">
        <v>58670</v>
      </c>
      <c r="K31" s="46">
        <v>126410</v>
      </c>
      <c r="L31" s="76">
        <v>31321</v>
      </c>
      <c r="M31" s="76">
        <v>0</v>
      </c>
      <c r="N31" s="76">
        <v>95089</v>
      </c>
      <c r="O31" s="46">
        <v>6513</v>
      </c>
      <c r="P31" s="104"/>
      <c r="Q31" s="14" t="s">
        <v>21</v>
      </c>
    </row>
    <row r="32" spans="1:17" s="8" customFormat="1" ht="45" customHeight="1">
      <c r="A32" s="13"/>
      <c r="B32" s="11" t="s">
        <v>103</v>
      </c>
      <c r="C32" s="9"/>
      <c r="D32" s="123">
        <f aca="true" t="shared" si="1" ref="D32:O32">SUM(D26:D31)</f>
        <v>0</v>
      </c>
      <c r="E32" s="123">
        <f t="shared" si="1"/>
        <v>64363</v>
      </c>
      <c r="F32" s="123">
        <f t="shared" si="1"/>
        <v>0</v>
      </c>
      <c r="G32" s="124">
        <f t="shared" si="1"/>
        <v>0</v>
      </c>
      <c r="H32" s="46">
        <f t="shared" si="1"/>
        <v>64363</v>
      </c>
      <c r="I32" s="46">
        <f t="shared" si="1"/>
        <v>0</v>
      </c>
      <c r="J32" s="76">
        <f t="shared" si="1"/>
        <v>598137</v>
      </c>
      <c r="K32" s="46">
        <f t="shared" si="1"/>
        <v>877940</v>
      </c>
      <c r="L32" s="46">
        <f t="shared" si="1"/>
        <v>83831</v>
      </c>
      <c r="M32" s="46">
        <f t="shared" si="1"/>
        <v>0</v>
      </c>
      <c r="N32" s="76">
        <f t="shared" si="1"/>
        <v>794109</v>
      </c>
      <c r="O32" s="46">
        <f t="shared" si="1"/>
        <v>377811</v>
      </c>
      <c r="P32" s="104"/>
      <c r="Q32" s="11" t="s">
        <v>103</v>
      </c>
    </row>
    <row r="33" spans="1:17" s="8" customFormat="1" ht="45" customHeight="1">
      <c r="A33" s="13"/>
      <c r="B33" s="11" t="s">
        <v>104</v>
      </c>
      <c r="C33" s="9"/>
      <c r="D33" s="123">
        <f aca="true" t="shared" si="2" ref="D33:O33">D25+D32</f>
        <v>18060</v>
      </c>
      <c r="E33" s="123">
        <f t="shared" si="2"/>
        <v>789619</v>
      </c>
      <c r="F33" s="123">
        <f t="shared" si="2"/>
        <v>223695</v>
      </c>
      <c r="G33" s="124">
        <f t="shared" si="2"/>
        <v>0</v>
      </c>
      <c r="H33" s="46">
        <f t="shared" si="2"/>
        <v>565924</v>
      </c>
      <c r="I33" s="46">
        <f t="shared" si="2"/>
        <v>143312</v>
      </c>
      <c r="J33" s="76">
        <f t="shared" si="2"/>
        <v>7526691</v>
      </c>
      <c r="K33" s="46">
        <f t="shared" si="2"/>
        <v>12974046</v>
      </c>
      <c r="L33" s="46">
        <f t="shared" si="2"/>
        <v>916851</v>
      </c>
      <c r="M33" s="46">
        <f t="shared" si="2"/>
        <v>8344</v>
      </c>
      <c r="N33" s="76">
        <f t="shared" si="2"/>
        <v>12048851</v>
      </c>
      <c r="O33" s="46">
        <f t="shared" si="2"/>
        <v>5269383</v>
      </c>
      <c r="P33" s="104"/>
      <c r="Q33" s="11" t="s">
        <v>104</v>
      </c>
    </row>
    <row r="34" spans="1:18" s="8" customFormat="1" ht="25.5" customHeight="1" thickBot="1">
      <c r="A34" s="18"/>
      <c r="B34" s="19"/>
      <c r="C34" s="20"/>
      <c r="D34" s="105"/>
      <c r="E34" s="105"/>
      <c r="F34" s="105"/>
      <c r="G34" s="130"/>
      <c r="H34" s="105"/>
      <c r="I34" s="105"/>
      <c r="J34" s="105"/>
      <c r="K34" s="105"/>
      <c r="L34" s="105"/>
      <c r="M34" s="105"/>
      <c r="N34" s="105"/>
      <c r="O34" s="105"/>
      <c r="P34" s="106"/>
      <c r="Q34" s="18"/>
      <c r="R34" s="105"/>
    </row>
    <row r="35" ht="13.5">
      <c r="K35" s="122"/>
    </row>
    <row r="36" ht="13.5">
      <c r="K36" s="122"/>
    </row>
    <row r="37" ht="13.5">
      <c r="K37" s="122"/>
    </row>
    <row r="38" ht="13.5">
      <c r="K38" s="122"/>
    </row>
    <row r="39" ht="13.5">
      <c r="K39" s="122"/>
    </row>
    <row r="40" ht="13.5">
      <c r="K40" s="122"/>
    </row>
    <row r="41" ht="13.5">
      <c r="K41" s="122"/>
    </row>
    <row r="42" ht="13.5">
      <c r="K42" s="122"/>
    </row>
    <row r="43" ht="13.5">
      <c r="K43" s="122"/>
    </row>
    <row r="44" ht="13.5">
      <c r="K44" s="122"/>
    </row>
    <row r="45" ht="13.5">
      <c r="K45" s="122"/>
    </row>
    <row r="46" ht="13.5">
      <c r="K46" s="122"/>
    </row>
    <row r="47" ht="13.5">
      <c r="K47" s="122"/>
    </row>
    <row r="48" ht="13.5">
      <c r="K48" s="122"/>
    </row>
    <row r="49" ht="13.5">
      <c r="K49" s="122"/>
    </row>
    <row r="50" ht="13.5">
      <c r="K50" s="122"/>
    </row>
    <row r="51" ht="13.5">
      <c r="K51" s="122"/>
    </row>
    <row r="52" ht="13.5">
      <c r="K52" s="122"/>
    </row>
    <row r="53" ht="13.5">
      <c r="K53" s="122"/>
    </row>
    <row r="54" ht="13.5">
      <c r="K54" s="122"/>
    </row>
    <row r="55" ht="13.5">
      <c r="K55" s="122"/>
    </row>
    <row r="56" ht="13.5">
      <c r="K56" s="122"/>
    </row>
    <row r="57" ht="13.5">
      <c r="K57" s="122"/>
    </row>
    <row r="58" ht="13.5">
      <c r="K58" s="122"/>
    </row>
    <row r="59" ht="13.5">
      <c r="K59" s="122"/>
    </row>
    <row r="60" ht="13.5">
      <c r="K60" s="122"/>
    </row>
    <row r="61" ht="13.5">
      <c r="K61" s="122"/>
    </row>
    <row r="62" ht="13.5">
      <c r="K62" s="122"/>
    </row>
    <row r="63" ht="13.5">
      <c r="K63" s="122"/>
    </row>
    <row r="64" ht="13.5">
      <c r="K64" s="122"/>
    </row>
    <row r="65" ht="13.5">
      <c r="K65" s="122"/>
    </row>
    <row r="66" ht="13.5">
      <c r="K66" s="122"/>
    </row>
    <row r="67" ht="13.5">
      <c r="K67" s="122"/>
    </row>
    <row r="68" ht="13.5">
      <c r="K68" s="122"/>
    </row>
    <row r="69" ht="13.5">
      <c r="K69" s="122"/>
    </row>
    <row r="70" ht="13.5">
      <c r="K70" s="122"/>
    </row>
    <row r="71" ht="13.5">
      <c r="K71" s="122"/>
    </row>
    <row r="72" ht="13.5">
      <c r="K72" s="122"/>
    </row>
    <row r="73" ht="13.5">
      <c r="K73" s="122"/>
    </row>
    <row r="74" ht="13.5">
      <c r="K74" s="122"/>
    </row>
    <row r="75" ht="13.5">
      <c r="K75" s="122"/>
    </row>
    <row r="76" ht="13.5">
      <c r="K76" s="122"/>
    </row>
    <row r="77" ht="13.5">
      <c r="K77" s="122"/>
    </row>
    <row r="78" ht="13.5">
      <c r="K78" s="122"/>
    </row>
    <row r="79" ht="13.5">
      <c r="K79" s="122"/>
    </row>
    <row r="80" ht="13.5">
      <c r="K80" s="122"/>
    </row>
    <row r="81" ht="13.5">
      <c r="K81" s="122"/>
    </row>
    <row r="82" ht="13.5">
      <c r="K82" s="122"/>
    </row>
    <row r="83" ht="13.5">
      <c r="K83" s="122"/>
    </row>
    <row r="84" ht="13.5">
      <c r="K84" s="122"/>
    </row>
    <row r="85" ht="13.5">
      <c r="K85" s="122"/>
    </row>
    <row r="86" ht="13.5">
      <c r="K86" s="122"/>
    </row>
    <row r="87" ht="13.5">
      <c r="K87" s="122"/>
    </row>
    <row r="88" ht="13.5">
      <c r="K88" s="122"/>
    </row>
    <row r="89" ht="13.5">
      <c r="K89" s="122"/>
    </row>
    <row r="90" ht="13.5">
      <c r="K90" s="122"/>
    </row>
    <row r="91" ht="13.5">
      <c r="K91" s="122"/>
    </row>
    <row r="92" ht="13.5">
      <c r="K92" s="122"/>
    </row>
    <row r="93" ht="13.5">
      <c r="K93" s="122"/>
    </row>
    <row r="94" ht="13.5">
      <c r="K94" s="122"/>
    </row>
    <row r="95" ht="13.5">
      <c r="K95" s="122"/>
    </row>
    <row r="96" ht="13.5">
      <c r="K96" s="122"/>
    </row>
    <row r="97" ht="13.5">
      <c r="K97" s="122"/>
    </row>
    <row r="98" ht="13.5">
      <c r="K98" s="122"/>
    </row>
    <row r="99" ht="13.5">
      <c r="K99" s="122"/>
    </row>
    <row r="100" ht="13.5">
      <c r="K100" s="122"/>
    </row>
    <row r="101" ht="13.5">
      <c r="K101" s="122"/>
    </row>
    <row r="102" ht="13.5">
      <c r="K102" s="122"/>
    </row>
    <row r="103" ht="13.5">
      <c r="K103" s="122"/>
    </row>
    <row r="104" ht="13.5">
      <c r="K104" s="122"/>
    </row>
    <row r="105" ht="13.5">
      <c r="K105" s="122"/>
    </row>
    <row r="106" ht="13.5">
      <c r="K106" s="122"/>
    </row>
    <row r="107" ht="13.5">
      <c r="K107" s="122"/>
    </row>
    <row r="108" ht="13.5">
      <c r="K108" s="122"/>
    </row>
    <row r="109" ht="13.5">
      <c r="K109" s="122"/>
    </row>
    <row r="110" ht="13.5">
      <c r="K110" s="122"/>
    </row>
    <row r="111" ht="13.5">
      <c r="K111" s="122"/>
    </row>
    <row r="112" ht="13.5">
      <c r="K112" s="122"/>
    </row>
    <row r="113" ht="13.5">
      <c r="K113" s="122"/>
    </row>
    <row r="114" ht="13.5">
      <c r="K114" s="122"/>
    </row>
    <row r="115" ht="13.5">
      <c r="K115" s="122"/>
    </row>
    <row r="116" ht="13.5">
      <c r="K116" s="122"/>
    </row>
    <row r="117" ht="13.5">
      <c r="K117" s="122"/>
    </row>
    <row r="118" ht="13.5">
      <c r="K118" s="122"/>
    </row>
    <row r="119" ht="13.5">
      <c r="K119" s="122"/>
    </row>
    <row r="120" ht="13.5">
      <c r="K120" s="122"/>
    </row>
    <row r="121" ht="13.5">
      <c r="K121" s="122"/>
    </row>
    <row r="122" ht="13.5">
      <c r="K122" s="122"/>
    </row>
    <row r="123" ht="13.5">
      <c r="K123" s="122"/>
    </row>
    <row r="124" ht="13.5">
      <c r="K124" s="122"/>
    </row>
    <row r="125" ht="13.5">
      <c r="K125" s="122"/>
    </row>
    <row r="126" ht="13.5">
      <c r="K126" s="122"/>
    </row>
    <row r="127" ht="13.5">
      <c r="K127" s="122"/>
    </row>
    <row r="128" ht="13.5">
      <c r="K128" s="122"/>
    </row>
    <row r="129" ht="13.5">
      <c r="K129" s="122"/>
    </row>
    <row r="130" ht="13.5">
      <c r="K130" s="122"/>
    </row>
    <row r="131" ht="13.5">
      <c r="K131" s="122"/>
    </row>
    <row r="132" ht="13.5">
      <c r="K132" s="122"/>
    </row>
    <row r="133" ht="13.5">
      <c r="K133" s="122"/>
    </row>
    <row r="134" ht="13.5">
      <c r="K134" s="122"/>
    </row>
    <row r="135" ht="13.5">
      <c r="K135" s="122"/>
    </row>
    <row r="136" ht="13.5">
      <c r="K136" s="122"/>
    </row>
    <row r="137" ht="13.5">
      <c r="K137" s="122"/>
    </row>
    <row r="138" ht="13.5">
      <c r="K138" s="122"/>
    </row>
    <row r="139" ht="13.5">
      <c r="K139" s="122"/>
    </row>
    <row r="140" ht="13.5">
      <c r="K140" s="122"/>
    </row>
    <row r="141" ht="13.5">
      <c r="K141" s="122"/>
    </row>
    <row r="142" ht="13.5">
      <c r="K142" s="122"/>
    </row>
    <row r="143" ht="13.5">
      <c r="K143" s="122"/>
    </row>
    <row r="144" ht="13.5">
      <c r="K144" s="122"/>
    </row>
    <row r="145" ht="13.5">
      <c r="K145" s="122"/>
    </row>
    <row r="146" ht="13.5">
      <c r="K146" s="122"/>
    </row>
    <row r="147" ht="13.5">
      <c r="K147" s="122"/>
    </row>
    <row r="148" ht="13.5">
      <c r="K148" s="122"/>
    </row>
    <row r="149" ht="13.5">
      <c r="K149" s="122"/>
    </row>
    <row r="150" ht="13.5">
      <c r="K150" s="122"/>
    </row>
    <row r="151" ht="13.5">
      <c r="K151" s="122"/>
    </row>
    <row r="152" ht="13.5">
      <c r="K152" s="122"/>
    </row>
    <row r="153" ht="13.5">
      <c r="K153" s="122"/>
    </row>
    <row r="154" ht="13.5">
      <c r="K154" s="122"/>
    </row>
    <row r="155" ht="13.5">
      <c r="K155" s="122"/>
    </row>
    <row r="156" ht="13.5">
      <c r="K156" s="122"/>
    </row>
    <row r="157" ht="13.5">
      <c r="K157" s="122"/>
    </row>
    <row r="158" ht="13.5">
      <c r="K158" s="122"/>
    </row>
    <row r="159" ht="13.5">
      <c r="K159" s="122"/>
    </row>
    <row r="160" ht="13.5">
      <c r="K160" s="122"/>
    </row>
    <row r="161" ht="13.5">
      <c r="K161" s="122"/>
    </row>
    <row r="162" ht="13.5">
      <c r="K162" s="122"/>
    </row>
    <row r="163" ht="13.5">
      <c r="K163" s="122"/>
    </row>
    <row r="164" ht="13.5">
      <c r="K164" s="122"/>
    </row>
    <row r="165" ht="13.5">
      <c r="K165" s="122"/>
    </row>
    <row r="166" ht="13.5">
      <c r="K166" s="122"/>
    </row>
    <row r="167" ht="13.5">
      <c r="K167" s="122"/>
    </row>
    <row r="168" ht="13.5">
      <c r="K168" s="122"/>
    </row>
  </sheetData>
  <sheetProtection/>
  <mergeCells count="4">
    <mergeCell ref="F9:H9"/>
    <mergeCell ref="L8:N8"/>
    <mergeCell ref="D7:I7"/>
    <mergeCell ref="J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15" width="15.25390625" style="23" customWidth="1"/>
    <col min="16" max="16" width="1.75390625" style="23" customWidth="1"/>
    <col min="17" max="17" width="13.37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18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  <c r="K4" s="24"/>
      <c r="L4" s="108"/>
      <c r="M4" s="24"/>
      <c r="N4" s="24"/>
      <c r="O4" s="24"/>
      <c r="P4" s="24"/>
      <c r="Q4" s="24"/>
      <c r="R4" s="24"/>
    </row>
    <row r="5" spans="1:18" ht="17.25">
      <c r="A5" s="108"/>
      <c r="B5" s="108"/>
      <c r="C5" s="108"/>
      <c r="D5" s="24"/>
      <c r="E5" s="24"/>
      <c r="F5" s="24"/>
      <c r="G5" s="24"/>
      <c r="H5" s="24"/>
      <c r="I5" s="24"/>
      <c r="J5" s="24"/>
      <c r="K5" s="24"/>
      <c r="L5" s="108"/>
      <c r="M5" s="24"/>
      <c r="N5" s="24"/>
      <c r="O5" s="24"/>
      <c r="P5" s="24"/>
      <c r="Q5" s="24"/>
      <c r="R5" s="24"/>
    </row>
    <row r="6" spans="1:18" s="111" customFormat="1" ht="15" thickBot="1">
      <c r="A6" s="110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8"/>
      <c r="M6" s="119"/>
      <c r="N6" s="119"/>
      <c r="O6" s="119"/>
      <c r="P6" s="110"/>
      <c r="Q6" s="110"/>
      <c r="R6" s="100" t="s">
        <v>1</v>
      </c>
    </row>
    <row r="7" spans="1:18" ht="13.5">
      <c r="A7" s="43"/>
      <c r="B7" s="43"/>
      <c r="C7" s="50"/>
      <c r="D7" s="77" t="s">
        <v>159</v>
      </c>
      <c r="E7" s="78"/>
      <c r="F7" s="78"/>
      <c r="G7" s="78"/>
      <c r="H7" s="79"/>
      <c r="I7" s="44"/>
      <c r="J7" s="44"/>
      <c r="K7" s="38"/>
      <c r="L7" s="84" t="s">
        <v>141</v>
      </c>
      <c r="M7" s="121"/>
      <c r="N7" s="44"/>
      <c r="O7" s="61" t="s">
        <v>160</v>
      </c>
      <c r="P7" s="26"/>
      <c r="Q7" s="26"/>
      <c r="R7" s="26"/>
    </row>
    <row r="8" spans="1:18" ht="13.5">
      <c r="A8" s="26"/>
      <c r="B8" s="26"/>
      <c r="C8" s="27"/>
      <c r="D8" s="9"/>
      <c r="E8" s="40"/>
      <c r="F8" s="82" t="s">
        <v>158</v>
      </c>
      <c r="G8" s="82"/>
      <c r="H8" s="83"/>
      <c r="I8" s="3" t="s">
        <v>125</v>
      </c>
      <c r="J8" s="3" t="s">
        <v>126</v>
      </c>
      <c r="K8" s="45" t="s">
        <v>127</v>
      </c>
      <c r="L8" s="71"/>
      <c r="M8" s="9" t="s">
        <v>60</v>
      </c>
      <c r="N8" s="3" t="s">
        <v>128</v>
      </c>
      <c r="O8" s="28"/>
      <c r="P8" s="26"/>
      <c r="Q8" s="26"/>
      <c r="R8" s="26"/>
    </row>
    <row r="9" spans="1:18" ht="13.5">
      <c r="A9" s="26"/>
      <c r="B9" s="14" t="s">
        <v>105</v>
      </c>
      <c r="C9" s="9"/>
      <c r="D9" s="9" t="s">
        <v>62</v>
      </c>
      <c r="E9" s="28" t="s">
        <v>63</v>
      </c>
      <c r="F9" s="9"/>
      <c r="G9" s="40"/>
      <c r="H9" s="9"/>
      <c r="I9" s="9" t="s">
        <v>64</v>
      </c>
      <c r="J9" s="9" t="s">
        <v>65</v>
      </c>
      <c r="K9" s="28" t="s">
        <v>66</v>
      </c>
      <c r="L9" s="28" t="s">
        <v>59</v>
      </c>
      <c r="M9" s="9" t="s">
        <v>67</v>
      </c>
      <c r="N9" s="9" t="s">
        <v>71</v>
      </c>
      <c r="O9" s="28" t="s">
        <v>72</v>
      </c>
      <c r="P9" s="26"/>
      <c r="Q9" s="14" t="s">
        <v>105</v>
      </c>
      <c r="R9" s="26"/>
    </row>
    <row r="10" spans="1:18" ht="13.5">
      <c r="A10" s="26"/>
      <c r="B10" s="26"/>
      <c r="C10" s="27"/>
      <c r="D10" s="9"/>
      <c r="E10" s="28"/>
      <c r="F10" s="9" t="s">
        <v>68</v>
      </c>
      <c r="G10" s="28" t="s">
        <v>69</v>
      </c>
      <c r="H10" s="9" t="s">
        <v>47</v>
      </c>
      <c r="I10" s="9"/>
      <c r="J10" s="9"/>
      <c r="K10" s="28"/>
      <c r="L10" s="28"/>
      <c r="M10" s="9" t="s">
        <v>70</v>
      </c>
      <c r="N10" s="9"/>
      <c r="O10" s="28" t="s">
        <v>82</v>
      </c>
      <c r="P10" s="2"/>
      <c r="Q10" s="26"/>
      <c r="R10" s="26"/>
    </row>
    <row r="11" spans="1:18" ht="14.25" thickBot="1">
      <c r="A11" s="29"/>
      <c r="B11" s="29"/>
      <c r="C11" s="30"/>
      <c r="D11" s="35"/>
      <c r="E11" s="49"/>
      <c r="F11" s="35"/>
      <c r="G11" s="49"/>
      <c r="H11" s="35"/>
      <c r="I11" s="35"/>
      <c r="J11" s="35"/>
      <c r="K11" s="49"/>
      <c r="L11" s="49"/>
      <c r="M11" s="34"/>
      <c r="N11" s="35"/>
      <c r="O11" s="49"/>
      <c r="P11" s="18"/>
      <c r="Q11" s="29"/>
      <c r="R11" s="29"/>
    </row>
    <row r="12" spans="1:18" s="8" customFormat="1" ht="52.5" customHeight="1">
      <c r="A12" s="13"/>
      <c r="B12" s="14" t="s">
        <v>11</v>
      </c>
      <c r="C12" s="102"/>
      <c r="D12" s="123">
        <v>135242</v>
      </c>
      <c r="E12" s="123">
        <v>249910</v>
      </c>
      <c r="F12" s="123">
        <v>243213</v>
      </c>
      <c r="G12" s="124">
        <v>0</v>
      </c>
      <c r="H12" s="46">
        <v>6697</v>
      </c>
      <c r="I12" s="46">
        <v>49558</v>
      </c>
      <c r="J12" s="76">
        <v>212789</v>
      </c>
      <c r="K12" s="46">
        <v>2550142</v>
      </c>
      <c r="L12" s="76">
        <v>874958</v>
      </c>
      <c r="M12" s="76">
        <v>1675184</v>
      </c>
      <c r="N12" s="76">
        <v>2154550</v>
      </c>
      <c r="O12" s="126">
        <v>128087</v>
      </c>
      <c r="P12" s="117"/>
      <c r="Q12" s="14" t="s">
        <v>11</v>
      </c>
      <c r="R12" s="117"/>
    </row>
    <row r="13" spans="1:18" s="8" customFormat="1" ht="35.25" customHeight="1">
      <c r="A13" s="13"/>
      <c r="B13" s="14" t="s">
        <v>12</v>
      </c>
      <c r="C13" s="102"/>
      <c r="D13" s="123">
        <v>41163</v>
      </c>
      <c r="E13" s="123">
        <v>60267</v>
      </c>
      <c r="F13" s="123">
        <v>24479</v>
      </c>
      <c r="G13" s="124">
        <v>0</v>
      </c>
      <c r="H13" s="46">
        <v>35788</v>
      </c>
      <c r="I13" s="46">
        <v>73051</v>
      </c>
      <c r="J13" s="76">
        <v>1266671</v>
      </c>
      <c r="K13" s="46">
        <v>814689</v>
      </c>
      <c r="L13" s="76">
        <v>605323</v>
      </c>
      <c r="M13" s="76">
        <v>209366</v>
      </c>
      <c r="N13" s="76">
        <v>882451</v>
      </c>
      <c r="O13" s="126">
        <v>20957</v>
      </c>
      <c r="P13" s="117"/>
      <c r="Q13" s="14" t="s">
        <v>12</v>
      </c>
      <c r="R13" s="117"/>
    </row>
    <row r="14" spans="1:18" s="8" customFormat="1" ht="35.25" customHeight="1">
      <c r="A14" s="13"/>
      <c r="B14" s="14" t="s">
        <v>13</v>
      </c>
      <c r="C14" s="102"/>
      <c r="D14" s="123">
        <v>223539</v>
      </c>
      <c r="E14" s="123">
        <v>65399</v>
      </c>
      <c r="F14" s="123">
        <v>65399</v>
      </c>
      <c r="G14" s="124">
        <v>0</v>
      </c>
      <c r="H14" s="46">
        <v>0</v>
      </c>
      <c r="I14" s="46">
        <v>96664</v>
      </c>
      <c r="J14" s="76">
        <v>3173192</v>
      </c>
      <c r="K14" s="46">
        <v>1667876</v>
      </c>
      <c r="L14" s="76">
        <v>1202870</v>
      </c>
      <c r="M14" s="76">
        <v>465006</v>
      </c>
      <c r="N14" s="76">
        <v>851205</v>
      </c>
      <c r="O14" s="126">
        <v>35021</v>
      </c>
      <c r="P14" s="117"/>
      <c r="Q14" s="14" t="s">
        <v>13</v>
      </c>
      <c r="R14" s="117"/>
    </row>
    <row r="15" spans="1:18" s="8" customFormat="1" ht="35.25" customHeight="1">
      <c r="A15" s="13"/>
      <c r="B15" s="14" t="s">
        <v>14</v>
      </c>
      <c r="C15" s="102"/>
      <c r="D15" s="123">
        <v>111218</v>
      </c>
      <c r="E15" s="123">
        <v>32683</v>
      </c>
      <c r="F15" s="123">
        <v>32683</v>
      </c>
      <c r="G15" s="124">
        <v>0</v>
      </c>
      <c r="H15" s="46">
        <v>0</v>
      </c>
      <c r="I15" s="46">
        <v>1819788</v>
      </c>
      <c r="J15" s="76">
        <v>1926583</v>
      </c>
      <c r="K15" s="46">
        <v>940881</v>
      </c>
      <c r="L15" s="76">
        <v>518672</v>
      </c>
      <c r="M15" s="76">
        <v>422209</v>
      </c>
      <c r="N15" s="76">
        <v>460641</v>
      </c>
      <c r="O15" s="126">
        <v>22767</v>
      </c>
      <c r="P15" s="117"/>
      <c r="Q15" s="14" t="s">
        <v>14</v>
      </c>
      <c r="R15" s="117"/>
    </row>
    <row r="16" spans="1:18" s="8" customFormat="1" ht="35.25" customHeight="1">
      <c r="A16" s="13"/>
      <c r="B16" s="14" t="s">
        <v>15</v>
      </c>
      <c r="C16" s="102"/>
      <c r="D16" s="123">
        <v>87250</v>
      </c>
      <c r="E16" s="123">
        <v>93145</v>
      </c>
      <c r="F16" s="123">
        <v>92393</v>
      </c>
      <c r="G16" s="124">
        <v>0</v>
      </c>
      <c r="H16" s="46">
        <v>752</v>
      </c>
      <c r="I16" s="46">
        <v>127767</v>
      </c>
      <c r="J16" s="76">
        <v>1425334</v>
      </c>
      <c r="K16" s="46">
        <v>632704</v>
      </c>
      <c r="L16" s="76">
        <v>373953</v>
      </c>
      <c r="M16" s="76">
        <v>258751</v>
      </c>
      <c r="N16" s="76">
        <v>960082</v>
      </c>
      <c r="O16" s="126">
        <v>13086</v>
      </c>
      <c r="P16" s="117"/>
      <c r="Q16" s="14" t="s">
        <v>15</v>
      </c>
      <c r="R16" s="117"/>
    </row>
    <row r="17" spans="1:18" s="8" customFormat="1" ht="35.25" customHeight="1">
      <c r="A17" s="13"/>
      <c r="B17" s="14" t="s">
        <v>16</v>
      </c>
      <c r="C17" s="102"/>
      <c r="D17" s="123">
        <v>38870</v>
      </c>
      <c r="E17" s="123">
        <v>7656</v>
      </c>
      <c r="F17" s="123">
        <v>7656</v>
      </c>
      <c r="G17" s="124">
        <v>0</v>
      </c>
      <c r="H17" s="46">
        <v>0</v>
      </c>
      <c r="I17" s="46">
        <v>79207</v>
      </c>
      <c r="J17" s="76">
        <v>52958</v>
      </c>
      <c r="K17" s="46">
        <v>975801</v>
      </c>
      <c r="L17" s="76">
        <v>491572</v>
      </c>
      <c r="M17" s="76">
        <v>484229</v>
      </c>
      <c r="N17" s="76">
        <v>529386</v>
      </c>
      <c r="O17" s="126">
        <v>23280</v>
      </c>
      <c r="P17" s="117"/>
      <c r="Q17" s="14" t="s">
        <v>16</v>
      </c>
      <c r="R17" s="117"/>
    </row>
    <row r="18" spans="1:18" s="8" customFormat="1" ht="35.25" customHeight="1">
      <c r="A18" s="13"/>
      <c r="B18" s="14" t="s">
        <v>95</v>
      </c>
      <c r="C18" s="102"/>
      <c r="D18" s="123">
        <v>57735</v>
      </c>
      <c r="E18" s="123">
        <v>1713870</v>
      </c>
      <c r="F18" s="123">
        <v>1713827</v>
      </c>
      <c r="G18" s="124">
        <v>0</v>
      </c>
      <c r="H18" s="46">
        <v>43</v>
      </c>
      <c r="I18" s="46">
        <v>93289</v>
      </c>
      <c r="J18" s="76">
        <v>561528</v>
      </c>
      <c r="K18" s="46">
        <v>632074</v>
      </c>
      <c r="L18" s="76">
        <v>476913</v>
      </c>
      <c r="M18" s="76">
        <v>155161</v>
      </c>
      <c r="N18" s="76">
        <v>246238</v>
      </c>
      <c r="O18" s="126">
        <v>21131</v>
      </c>
      <c r="P18" s="117"/>
      <c r="Q18" s="14" t="s">
        <v>95</v>
      </c>
      <c r="R18" s="117"/>
    </row>
    <row r="19" spans="1:18" s="8" customFormat="1" ht="35.25" customHeight="1">
      <c r="A19" s="13"/>
      <c r="B19" s="14" t="s">
        <v>96</v>
      </c>
      <c r="C19" s="102"/>
      <c r="D19" s="123">
        <v>29386</v>
      </c>
      <c r="E19" s="123">
        <v>5312</v>
      </c>
      <c r="F19" s="123">
        <v>5312</v>
      </c>
      <c r="G19" s="124">
        <v>0</v>
      </c>
      <c r="H19" s="46">
        <v>0</v>
      </c>
      <c r="I19" s="46">
        <v>21511</v>
      </c>
      <c r="J19" s="76">
        <v>2305554</v>
      </c>
      <c r="K19" s="46">
        <v>1228213</v>
      </c>
      <c r="L19" s="76">
        <v>928740</v>
      </c>
      <c r="M19" s="76">
        <v>299473</v>
      </c>
      <c r="N19" s="76">
        <v>439143</v>
      </c>
      <c r="O19" s="126">
        <v>13696</v>
      </c>
      <c r="P19" s="117"/>
      <c r="Q19" s="14" t="s">
        <v>96</v>
      </c>
      <c r="R19" s="117"/>
    </row>
    <row r="20" spans="1:18" s="8" customFormat="1" ht="35.25" customHeight="1">
      <c r="A20" s="13"/>
      <c r="B20" s="14" t="s">
        <v>97</v>
      </c>
      <c r="C20" s="102"/>
      <c r="D20" s="123">
        <v>24454</v>
      </c>
      <c r="E20" s="123">
        <v>1256577</v>
      </c>
      <c r="F20" s="123">
        <v>1256577</v>
      </c>
      <c r="G20" s="124">
        <v>0</v>
      </c>
      <c r="H20" s="46">
        <v>0</v>
      </c>
      <c r="I20" s="46">
        <v>1773</v>
      </c>
      <c r="J20" s="76">
        <v>639781</v>
      </c>
      <c r="K20" s="46">
        <v>534749</v>
      </c>
      <c r="L20" s="76">
        <v>521640</v>
      </c>
      <c r="M20" s="76">
        <v>13109</v>
      </c>
      <c r="N20" s="76">
        <v>345141</v>
      </c>
      <c r="O20" s="126">
        <v>6795</v>
      </c>
      <c r="P20" s="117"/>
      <c r="Q20" s="14" t="s">
        <v>97</v>
      </c>
      <c r="R20" s="117"/>
    </row>
    <row r="21" spans="1:18" s="8" customFormat="1" ht="35.25" customHeight="1">
      <c r="A21" s="13"/>
      <c r="B21" s="14" t="s">
        <v>98</v>
      </c>
      <c r="C21" s="102"/>
      <c r="D21" s="123">
        <v>11732</v>
      </c>
      <c r="E21" s="123">
        <v>28685</v>
      </c>
      <c r="F21" s="123">
        <v>28685</v>
      </c>
      <c r="G21" s="124">
        <v>0</v>
      </c>
      <c r="H21" s="46">
        <v>0</v>
      </c>
      <c r="I21" s="46">
        <v>72925</v>
      </c>
      <c r="J21" s="76">
        <v>541224</v>
      </c>
      <c r="K21" s="46">
        <v>413224</v>
      </c>
      <c r="L21" s="76">
        <v>309503</v>
      </c>
      <c r="M21" s="76">
        <v>103721</v>
      </c>
      <c r="N21" s="76">
        <v>234175</v>
      </c>
      <c r="O21" s="126">
        <v>20126</v>
      </c>
      <c r="P21" s="117"/>
      <c r="Q21" s="14" t="s">
        <v>98</v>
      </c>
      <c r="R21" s="117"/>
    </row>
    <row r="22" spans="1:18" s="8" customFormat="1" ht="35.25" customHeight="1">
      <c r="A22" s="13"/>
      <c r="B22" s="14" t="s">
        <v>99</v>
      </c>
      <c r="C22" s="102"/>
      <c r="D22" s="123">
        <v>33124</v>
      </c>
      <c r="E22" s="123">
        <v>71006</v>
      </c>
      <c r="F22" s="123">
        <v>70217</v>
      </c>
      <c r="G22" s="124">
        <v>0</v>
      </c>
      <c r="H22" s="46">
        <v>789</v>
      </c>
      <c r="I22" s="46">
        <v>464549</v>
      </c>
      <c r="J22" s="76">
        <v>1010648</v>
      </c>
      <c r="K22" s="46">
        <v>896970</v>
      </c>
      <c r="L22" s="76">
        <v>799867</v>
      </c>
      <c r="M22" s="76">
        <v>97103</v>
      </c>
      <c r="N22" s="76">
        <v>571863</v>
      </c>
      <c r="O22" s="126">
        <v>8315</v>
      </c>
      <c r="P22" s="117"/>
      <c r="Q22" s="14" t="s">
        <v>99</v>
      </c>
      <c r="R22" s="117"/>
    </row>
    <row r="23" spans="1:18" s="8" customFormat="1" ht="35.25" customHeight="1">
      <c r="A23" s="13"/>
      <c r="B23" s="14" t="s">
        <v>100</v>
      </c>
      <c r="C23" s="102"/>
      <c r="D23" s="123">
        <v>100547</v>
      </c>
      <c r="E23" s="123">
        <v>259148</v>
      </c>
      <c r="F23" s="123">
        <v>239119</v>
      </c>
      <c r="G23" s="124">
        <v>0</v>
      </c>
      <c r="H23" s="46">
        <v>20029</v>
      </c>
      <c r="I23" s="46">
        <v>351373</v>
      </c>
      <c r="J23" s="76">
        <v>405350</v>
      </c>
      <c r="K23" s="46">
        <v>1926491</v>
      </c>
      <c r="L23" s="76">
        <v>1634720</v>
      </c>
      <c r="M23" s="76">
        <v>291771</v>
      </c>
      <c r="N23" s="76">
        <v>1419059</v>
      </c>
      <c r="O23" s="126">
        <v>25235</v>
      </c>
      <c r="P23" s="117"/>
      <c r="Q23" s="14" t="s">
        <v>100</v>
      </c>
      <c r="R23" s="117"/>
    </row>
    <row r="24" spans="1:18" s="8" customFormat="1" ht="35.25" customHeight="1">
      <c r="A24" s="13"/>
      <c r="B24" s="14" t="s">
        <v>101</v>
      </c>
      <c r="C24" s="102"/>
      <c r="D24" s="123">
        <v>55995</v>
      </c>
      <c r="E24" s="123">
        <v>97659</v>
      </c>
      <c r="F24" s="123">
        <v>96239</v>
      </c>
      <c r="G24" s="124">
        <v>0</v>
      </c>
      <c r="H24" s="46">
        <v>1420</v>
      </c>
      <c r="I24" s="46">
        <v>73380</v>
      </c>
      <c r="J24" s="76">
        <v>695181</v>
      </c>
      <c r="K24" s="46">
        <v>814970</v>
      </c>
      <c r="L24" s="76">
        <v>691431</v>
      </c>
      <c r="M24" s="76">
        <v>123539</v>
      </c>
      <c r="N24" s="76">
        <v>422221</v>
      </c>
      <c r="O24" s="126">
        <v>12479</v>
      </c>
      <c r="P24" s="117"/>
      <c r="Q24" s="14" t="s">
        <v>101</v>
      </c>
      <c r="R24" s="117"/>
    </row>
    <row r="25" spans="1:18" s="8" customFormat="1" ht="52.5" customHeight="1">
      <c r="A25" s="13"/>
      <c r="B25" s="11" t="s">
        <v>102</v>
      </c>
      <c r="C25" s="9"/>
      <c r="D25" s="123">
        <f>SUM(D12:D24)</f>
        <v>950255</v>
      </c>
      <c r="E25" s="123">
        <f>SUM(E12:E24)</f>
        <v>3941317</v>
      </c>
      <c r="F25" s="123">
        <f aca="true" t="shared" si="0" ref="F25:O25">SUM(F12:F24)</f>
        <v>3875799</v>
      </c>
      <c r="G25" s="124">
        <f t="shared" si="0"/>
        <v>0</v>
      </c>
      <c r="H25" s="46">
        <f t="shared" si="0"/>
        <v>65518</v>
      </c>
      <c r="I25" s="46">
        <f t="shared" si="0"/>
        <v>3324835</v>
      </c>
      <c r="J25" s="76">
        <f t="shared" si="0"/>
        <v>14216793</v>
      </c>
      <c r="K25" s="46">
        <f t="shared" si="0"/>
        <v>14028784</v>
      </c>
      <c r="L25" s="46">
        <f t="shared" si="0"/>
        <v>9430162</v>
      </c>
      <c r="M25" s="46">
        <f t="shared" si="0"/>
        <v>4598622</v>
      </c>
      <c r="N25" s="76">
        <f t="shared" si="0"/>
        <v>9516155</v>
      </c>
      <c r="O25" s="126">
        <f t="shared" si="0"/>
        <v>350975</v>
      </c>
      <c r="P25" s="117"/>
      <c r="Q25" s="11" t="s">
        <v>102</v>
      </c>
      <c r="R25" s="117"/>
    </row>
    <row r="26" spans="1:18" s="8" customFormat="1" ht="52.5" customHeight="1">
      <c r="A26" s="13"/>
      <c r="B26" s="14" t="s">
        <v>17</v>
      </c>
      <c r="C26" s="102"/>
      <c r="D26" s="123">
        <v>5976</v>
      </c>
      <c r="E26" s="123">
        <v>20296</v>
      </c>
      <c r="F26" s="123">
        <v>20296</v>
      </c>
      <c r="G26" s="124">
        <v>0</v>
      </c>
      <c r="H26" s="46">
        <v>0</v>
      </c>
      <c r="I26" s="46">
        <v>38449</v>
      </c>
      <c r="J26" s="76">
        <v>294580</v>
      </c>
      <c r="K26" s="46">
        <v>576197</v>
      </c>
      <c r="L26" s="76">
        <v>244536</v>
      </c>
      <c r="M26" s="76">
        <v>331661</v>
      </c>
      <c r="N26" s="76">
        <v>83929</v>
      </c>
      <c r="O26" s="126">
        <v>4111</v>
      </c>
      <c r="P26" s="117"/>
      <c r="Q26" s="14" t="s">
        <v>17</v>
      </c>
      <c r="R26" s="117"/>
    </row>
    <row r="27" spans="1:18" s="8" customFormat="1" ht="35.25" customHeight="1">
      <c r="A27" s="13"/>
      <c r="B27" s="14" t="s">
        <v>18</v>
      </c>
      <c r="C27" s="102"/>
      <c r="D27" s="123">
        <v>10790</v>
      </c>
      <c r="E27" s="123">
        <v>260980</v>
      </c>
      <c r="F27" s="123">
        <v>260980</v>
      </c>
      <c r="G27" s="124">
        <v>0</v>
      </c>
      <c r="H27" s="46">
        <v>0</v>
      </c>
      <c r="I27" s="46">
        <v>103580</v>
      </c>
      <c r="J27" s="76">
        <v>58292</v>
      </c>
      <c r="K27" s="46">
        <v>234958</v>
      </c>
      <c r="L27" s="76">
        <v>168061</v>
      </c>
      <c r="M27" s="76">
        <v>66897</v>
      </c>
      <c r="N27" s="76">
        <v>486463</v>
      </c>
      <c r="O27" s="126">
        <v>9286</v>
      </c>
      <c r="P27" s="117"/>
      <c r="Q27" s="14" t="s">
        <v>18</v>
      </c>
      <c r="R27" s="117"/>
    </row>
    <row r="28" spans="1:18" s="8" customFormat="1" ht="35.25" customHeight="1">
      <c r="A28" s="13"/>
      <c r="B28" s="14" t="s">
        <v>131</v>
      </c>
      <c r="C28" s="102"/>
      <c r="D28" s="123">
        <v>6707</v>
      </c>
      <c r="E28" s="123">
        <v>9736</v>
      </c>
      <c r="F28" s="123">
        <v>9736</v>
      </c>
      <c r="G28" s="124">
        <v>0</v>
      </c>
      <c r="H28" s="46">
        <v>0</v>
      </c>
      <c r="I28" s="46">
        <v>76596</v>
      </c>
      <c r="J28" s="76">
        <v>457800</v>
      </c>
      <c r="K28" s="46">
        <v>532275</v>
      </c>
      <c r="L28" s="76">
        <v>510640</v>
      </c>
      <c r="M28" s="76">
        <v>21635</v>
      </c>
      <c r="N28" s="76">
        <v>266953</v>
      </c>
      <c r="O28" s="126">
        <v>2193</v>
      </c>
      <c r="P28" s="117"/>
      <c r="Q28" s="14" t="s">
        <v>132</v>
      </c>
      <c r="R28" s="117"/>
    </row>
    <row r="29" spans="1:18" s="8" customFormat="1" ht="35.25" customHeight="1">
      <c r="A29" s="13"/>
      <c r="B29" s="14" t="s">
        <v>19</v>
      </c>
      <c r="C29" s="102"/>
      <c r="D29" s="123">
        <v>4431</v>
      </c>
      <c r="E29" s="123">
        <v>39492</v>
      </c>
      <c r="F29" s="123">
        <v>39492</v>
      </c>
      <c r="G29" s="124">
        <v>0</v>
      </c>
      <c r="H29" s="46">
        <v>0</v>
      </c>
      <c r="I29" s="46">
        <v>104570</v>
      </c>
      <c r="J29" s="76">
        <v>177367</v>
      </c>
      <c r="K29" s="46">
        <v>45005</v>
      </c>
      <c r="L29" s="76">
        <v>45005</v>
      </c>
      <c r="M29" s="76">
        <v>0</v>
      </c>
      <c r="N29" s="76">
        <v>91003</v>
      </c>
      <c r="O29" s="126">
        <v>2491</v>
      </c>
      <c r="P29" s="117"/>
      <c r="Q29" s="14" t="s">
        <v>19</v>
      </c>
      <c r="R29" s="117"/>
    </row>
    <row r="30" spans="1:18" s="8" customFormat="1" ht="35.25" customHeight="1">
      <c r="A30" s="13"/>
      <c r="B30" s="14" t="s">
        <v>20</v>
      </c>
      <c r="C30" s="102"/>
      <c r="D30" s="123">
        <v>5235</v>
      </c>
      <c r="E30" s="123">
        <v>7655</v>
      </c>
      <c r="F30" s="123">
        <v>7629</v>
      </c>
      <c r="G30" s="124">
        <v>0</v>
      </c>
      <c r="H30" s="46">
        <v>26</v>
      </c>
      <c r="I30" s="46">
        <v>73799</v>
      </c>
      <c r="J30" s="76">
        <v>156846</v>
      </c>
      <c r="K30" s="46">
        <v>155829</v>
      </c>
      <c r="L30" s="76">
        <v>123766</v>
      </c>
      <c r="M30" s="76">
        <v>32063</v>
      </c>
      <c r="N30" s="76">
        <v>121897</v>
      </c>
      <c r="O30" s="126">
        <v>574</v>
      </c>
      <c r="P30" s="117"/>
      <c r="Q30" s="14" t="s">
        <v>20</v>
      </c>
      <c r="R30" s="117"/>
    </row>
    <row r="31" spans="1:18" s="8" customFormat="1" ht="35.25" customHeight="1">
      <c r="A31" s="13"/>
      <c r="B31" s="14" t="s">
        <v>21</v>
      </c>
      <c r="C31" s="102"/>
      <c r="D31" s="123">
        <v>4758</v>
      </c>
      <c r="E31" s="123">
        <v>1755</v>
      </c>
      <c r="F31" s="123">
        <v>1755</v>
      </c>
      <c r="G31" s="124">
        <v>0</v>
      </c>
      <c r="H31" s="46">
        <v>0</v>
      </c>
      <c r="I31" s="46">
        <v>1885</v>
      </c>
      <c r="J31" s="76">
        <v>518867</v>
      </c>
      <c r="K31" s="46">
        <v>216928</v>
      </c>
      <c r="L31" s="76">
        <v>208960</v>
      </c>
      <c r="M31" s="76">
        <v>7968</v>
      </c>
      <c r="N31" s="76">
        <v>93619</v>
      </c>
      <c r="O31" s="126">
        <v>25</v>
      </c>
      <c r="P31" s="117"/>
      <c r="Q31" s="14" t="s">
        <v>21</v>
      </c>
      <c r="R31" s="117"/>
    </row>
    <row r="32" spans="1:18" s="8" customFormat="1" ht="52.5" customHeight="1">
      <c r="A32" s="13"/>
      <c r="B32" s="11" t="s">
        <v>103</v>
      </c>
      <c r="C32" s="9"/>
      <c r="D32" s="123">
        <f aca="true" t="shared" si="1" ref="D32:O32">SUM(D26:D31)</f>
        <v>37897</v>
      </c>
      <c r="E32" s="123">
        <f t="shared" si="1"/>
        <v>339914</v>
      </c>
      <c r="F32" s="123">
        <f t="shared" si="1"/>
        <v>339888</v>
      </c>
      <c r="G32" s="124">
        <f t="shared" si="1"/>
        <v>0</v>
      </c>
      <c r="H32" s="46">
        <f t="shared" si="1"/>
        <v>26</v>
      </c>
      <c r="I32" s="46">
        <f t="shared" si="1"/>
        <v>398879</v>
      </c>
      <c r="J32" s="76">
        <f t="shared" si="1"/>
        <v>1663752</v>
      </c>
      <c r="K32" s="46">
        <f t="shared" si="1"/>
        <v>1761192</v>
      </c>
      <c r="L32" s="46">
        <f t="shared" si="1"/>
        <v>1300968</v>
      </c>
      <c r="M32" s="46">
        <f t="shared" si="1"/>
        <v>460224</v>
      </c>
      <c r="N32" s="76">
        <f t="shared" si="1"/>
        <v>1143864</v>
      </c>
      <c r="O32" s="126">
        <f t="shared" si="1"/>
        <v>18680</v>
      </c>
      <c r="P32" s="117"/>
      <c r="Q32" s="11" t="s">
        <v>103</v>
      </c>
      <c r="R32" s="117"/>
    </row>
    <row r="33" spans="1:18" s="8" customFormat="1" ht="52.5" customHeight="1">
      <c r="A33" s="13"/>
      <c r="B33" s="11" t="s">
        <v>104</v>
      </c>
      <c r="C33" s="9"/>
      <c r="D33" s="123">
        <f aca="true" t="shared" si="2" ref="D33:O33">D25+D32</f>
        <v>988152</v>
      </c>
      <c r="E33" s="123">
        <f t="shared" si="2"/>
        <v>4281231</v>
      </c>
      <c r="F33" s="123">
        <f t="shared" si="2"/>
        <v>4215687</v>
      </c>
      <c r="G33" s="124">
        <f t="shared" si="2"/>
        <v>0</v>
      </c>
      <c r="H33" s="46">
        <f t="shared" si="2"/>
        <v>65544</v>
      </c>
      <c r="I33" s="46">
        <f t="shared" si="2"/>
        <v>3723714</v>
      </c>
      <c r="J33" s="76">
        <f t="shared" si="2"/>
        <v>15880545</v>
      </c>
      <c r="K33" s="46">
        <f t="shared" si="2"/>
        <v>15789976</v>
      </c>
      <c r="L33" s="46">
        <f t="shared" si="2"/>
        <v>10731130</v>
      </c>
      <c r="M33" s="46">
        <f t="shared" si="2"/>
        <v>5058846</v>
      </c>
      <c r="N33" s="76">
        <f t="shared" si="2"/>
        <v>10660019</v>
      </c>
      <c r="O33" s="126">
        <f t="shared" si="2"/>
        <v>369655</v>
      </c>
      <c r="P33" s="117"/>
      <c r="Q33" s="11" t="s">
        <v>104</v>
      </c>
      <c r="R33" s="117"/>
    </row>
    <row r="34" spans="1:18" s="8" customFormat="1" ht="25.5" customHeight="1" thickBot="1">
      <c r="A34" s="18"/>
      <c r="B34" s="19"/>
      <c r="C34" s="20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27"/>
      <c r="P34" s="105"/>
      <c r="Q34" s="18"/>
      <c r="R34" s="105"/>
    </row>
  </sheetData>
  <sheetProtection/>
  <mergeCells count="3">
    <mergeCell ref="L7:M7"/>
    <mergeCell ref="D7:H7"/>
    <mergeCell ref="F8:H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B1" sqref="B1"/>
    </sheetView>
  </sheetViews>
  <sheetFormatPr defaultColWidth="9.00390625" defaultRowHeight="13.5"/>
  <cols>
    <col min="1" max="1" width="1.75390625" style="23" customWidth="1"/>
    <col min="2" max="2" width="13.375" style="23" customWidth="1"/>
    <col min="3" max="3" width="1.75390625" style="23" customWidth="1"/>
    <col min="4" max="7" width="15.25390625" style="23" customWidth="1"/>
    <col min="8" max="15" width="15.375" style="23" customWidth="1"/>
    <col min="16" max="16" width="1.75390625" style="23" customWidth="1"/>
    <col min="17" max="17" width="13.375" style="23" customWidth="1"/>
    <col min="18" max="18" width="1.75390625" style="23" customWidth="1"/>
    <col min="19" max="16384" width="9.00390625" style="23" customWidth="1"/>
  </cols>
  <sheetData>
    <row r="1" ht="14.25">
      <c r="B1" s="107" t="s">
        <v>91</v>
      </c>
    </row>
    <row r="4" spans="1:22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  <c r="K4" s="24"/>
      <c r="L4" s="108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7.25">
      <c r="A5" s="108"/>
      <c r="B5" s="108"/>
      <c r="C5" s="108"/>
      <c r="D5" s="24"/>
      <c r="E5" s="24"/>
      <c r="F5" s="24"/>
      <c r="G5" s="24"/>
      <c r="H5" s="24"/>
      <c r="I5" s="24"/>
      <c r="J5" s="24"/>
      <c r="K5" s="24"/>
      <c r="L5" s="108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18" s="111" customFormat="1" ht="15" thickBot="1">
      <c r="A6" s="110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8"/>
      <c r="M6" s="119"/>
      <c r="N6" s="119"/>
      <c r="O6" s="119"/>
      <c r="P6" s="118"/>
      <c r="Q6" s="118"/>
      <c r="R6" s="131" t="s">
        <v>1</v>
      </c>
    </row>
    <row r="7" spans="1:22" ht="13.5">
      <c r="A7" s="26"/>
      <c r="B7" s="43"/>
      <c r="C7" s="50"/>
      <c r="D7" s="64"/>
      <c r="E7" s="65"/>
      <c r="F7" s="65" t="s">
        <v>168</v>
      </c>
      <c r="G7" s="65"/>
      <c r="H7" s="64"/>
      <c r="I7" s="64"/>
      <c r="J7" s="64"/>
      <c r="K7" s="68" t="s">
        <v>167</v>
      </c>
      <c r="L7" s="68"/>
      <c r="M7" s="66"/>
      <c r="N7" s="67"/>
      <c r="O7" s="47"/>
      <c r="P7" s="41"/>
      <c r="Q7" s="43"/>
      <c r="R7" s="43"/>
      <c r="S7" s="26"/>
      <c r="T7" s="24"/>
      <c r="U7" s="24"/>
      <c r="V7" s="24"/>
    </row>
    <row r="8" spans="1:22" ht="13.5" customHeight="1">
      <c r="A8" s="26"/>
      <c r="B8" s="26"/>
      <c r="C8" s="27"/>
      <c r="D8" s="9"/>
      <c r="E8" s="9"/>
      <c r="F8" s="9"/>
      <c r="G8" s="9"/>
      <c r="H8" s="91" t="s">
        <v>136</v>
      </c>
      <c r="I8" s="129"/>
      <c r="J8" s="9"/>
      <c r="K8" s="9"/>
      <c r="L8" s="91" t="s">
        <v>145</v>
      </c>
      <c r="M8" s="128"/>
      <c r="N8" s="129"/>
      <c r="O8" s="45" t="s">
        <v>129</v>
      </c>
      <c r="P8" s="42"/>
      <c r="Q8" s="26"/>
      <c r="R8" s="26"/>
      <c r="S8" s="26"/>
      <c r="T8" s="24"/>
      <c r="U8" s="24"/>
      <c r="V8" s="24"/>
    </row>
    <row r="9" spans="1:22" ht="13.5" customHeight="1">
      <c r="A9" s="26"/>
      <c r="B9" s="14" t="s">
        <v>116</v>
      </c>
      <c r="C9" s="9"/>
      <c r="D9" s="9" t="s">
        <v>73</v>
      </c>
      <c r="E9" s="9" t="s">
        <v>74</v>
      </c>
      <c r="F9" s="9" t="s">
        <v>75</v>
      </c>
      <c r="G9" s="9" t="s">
        <v>76</v>
      </c>
      <c r="H9" s="9" t="s">
        <v>77</v>
      </c>
      <c r="I9" s="9" t="s">
        <v>78</v>
      </c>
      <c r="J9" s="9" t="s">
        <v>79</v>
      </c>
      <c r="K9" s="9" t="s">
        <v>80</v>
      </c>
      <c r="L9" s="40" t="s">
        <v>81</v>
      </c>
      <c r="M9" s="36" t="s">
        <v>205</v>
      </c>
      <c r="N9" s="9" t="s">
        <v>194</v>
      </c>
      <c r="O9" s="28" t="s">
        <v>89</v>
      </c>
      <c r="P9" s="42"/>
      <c r="Q9" s="14" t="s">
        <v>105</v>
      </c>
      <c r="R9" s="26"/>
      <c r="S9" s="26"/>
      <c r="T9" s="24"/>
      <c r="U9" s="32"/>
      <c r="V9" s="24"/>
    </row>
    <row r="10" spans="1:22" ht="13.5">
      <c r="A10" s="26"/>
      <c r="B10" s="26"/>
      <c r="C10" s="27"/>
      <c r="D10" s="9"/>
      <c r="E10" s="9" t="s">
        <v>83</v>
      </c>
      <c r="F10" s="9" t="s">
        <v>84</v>
      </c>
      <c r="G10" s="9"/>
      <c r="H10" s="9" t="s">
        <v>85</v>
      </c>
      <c r="I10" s="9" t="s">
        <v>86</v>
      </c>
      <c r="J10" s="9"/>
      <c r="K10" s="9"/>
      <c r="L10" s="28" t="s">
        <v>87</v>
      </c>
      <c r="M10" s="36" t="s">
        <v>207</v>
      </c>
      <c r="N10" s="9"/>
      <c r="O10" s="28"/>
      <c r="P10" s="16"/>
      <c r="Q10" s="26"/>
      <c r="R10" s="26"/>
      <c r="S10" s="26"/>
      <c r="T10" s="24"/>
      <c r="U10" s="24"/>
      <c r="V10" s="24"/>
    </row>
    <row r="11" spans="1:22" ht="14.25" thickBot="1">
      <c r="A11" s="29"/>
      <c r="B11" s="29"/>
      <c r="C11" s="30"/>
      <c r="D11" s="35"/>
      <c r="E11" s="35"/>
      <c r="F11" s="35"/>
      <c r="G11" s="35"/>
      <c r="H11" s="35"/>
      <c r="I11" s="35"/>
      <c r="J11" s="35"/>
      <c r="K11" s="35"/>
      <c r="L11" s="49"/>
      <c r="M11" s="37" t="s">
        <v>206</v>
      </c>
      <c r="N11" s="21"/>
      <c r="O11" s="31"/>
      <c r="P11" s="22"/>
      <c r="Q11" s="29"/>
      <c r="R11" s="29"/>
      <c r="S11" s="26"/>
      <c r="T11" s="24"/>
      <c r="U11" s="24"/>
      <c r="V11" s="24"/>
    </row>
    <row r="12" spans="1:17" s="8" customFormat="1" ht="52.5" customHeight="1">
      <c r="A12" s="13"/>
      <c r="B12" s="14" t="s">
        <v>11</v>
      </c>
      <c r="C12" s="102"/>
      <c r="D12" s="123">
        <v>834</v>
      </c>
      <c r="E12" s="123">
        <v>0</v>
      </c>
      <c r="F12" s="123">
        <v>58719</v>
      </c>
      <c r="G12" s="124">
        <v>29501</v>
      </c>
      <c r="H12" s="46">
        <v>0</v>
      </c>
      <c r="I12" s="46">
        <v>29501</v>
      </c>
      <c r="J12" s="76">
        <v>0</v>
      </c>
      <c r="K12" s="76">
        <v>1937409</v>
      </c>
      <c r="L12" s="46">
        <v>0</v>
      </c>
      <c r="M12" s="76">
        <v>0</v>
      </c>
      <c r="N12" s="76">
        <v>1937409</v>
      </c>
      <c r="O12" s="46">
        <v>9647900</v>
      </c>
      <c r="P12" s="104"/>
      <c r="Q12" s="14" t="s">
        <v>11</v>
      </c>
    </row>
    <row r="13" spans="1:17" s="8" customFormat="1" ht="35.25" customHeight="1">
      <c r="A13" s="13"/>
      <c r="B13" s="14" t="s">
        <v>12</v>
      </c>
      <c r="C13" s="102"/>
      <c r="D13" s="123">
        <v>112</v>
      </c>
      <c r="E13" s="123">
        <v>6880</v>
      </c>
      <c r="F13" s="123">
        <v>6293</v>
      </c>
      <c r="G13" s="124">
        <v>491</v>
      </c>
      <c r="H13" s="46">
        <v>418</v>
      </c>
      <c r="I13" s="46">
        <v>73</v>
      </c>
      <c r="J13" s="76">
        <v>0</v>
      </c>
      <c r="K13" s="76">
        <v>847718</v>
      </c>
      <c r="L13" s="46">
        <v>3496</v>
      </c>
      <c r="M13" s="76">
        <v>0</v>
      </c>
      <c r="N13" s="76">
        <v>844222</v>
      </c>
      <c r="O13" s="46">
        <v>4920920</v>
      </c>
      <c r="P13" s="104"/>
      <c r="Q13" s="14" t="s">
        <v>12</v>
      </c>
    </row>
    <row r="14" spans="1:17" s="8" customFormat="1" ht="35.25" customHeight="1">
      <c r="A14" s="13"/>
      <c r="B14" s="14" t="s">
        <v>13</v>
      </c>
      <c r="C14" s="102"/>
      <c r="D14" s="123">
        <v>17</v>
      </c>
      <c r="E14" s="123">
        <v>0</v>
      </c>
      <c r="F14" s="123">
        <v>90114</v>
      </c>
      <c r="G14" s="124">
        <v>9292</v>
      </c>
      <c r="H14" s="46">
        <v>0</v>
      </c>
      <c r="I14" s="46">
        <v>9292</v>
      </c>
      <c r="J14" s="76">
        <v>0</v>
      </c>
      <c r="K14" s="76">
        <v>716761</v>
      </c>
      <c r="L14" s="46">
        <v>0</v>
      </c>
      <c r="M14" s="76">
        <v>0</v>
      </c>
      <c r="N14" s="76">
        <v>716761</v>
      </c>
      <c r="O14" s="46">
        <v>3550400</v>
      </c>
      <c r="P14" s="104"/>
      <c r="Q14" s="14" t="s">
        <v>13</v>
      </c>
    </row>
    <row r="15" spans="1:17" s="8" customFormat="1" ht="35.25" customHeight="1">
      <c r="A15" s="13"/>
      <c r="B15" s="14" t="s">
        <v>14</v>
      </c>
      <c r="C15" s="102"/>
      <c r="D15" s="123">
        <v>142</v>
      </c>
      <c r="E15" s="123">
        <v>0</v>
      </c>
      <c r="F15" s="123">
        <v>13854</v>
      </c>
      <c r="G15" s="124">
        <v>9776</v>
      </c>
      <c r="H15" s="46">
        <v>0</v>
      </c>
      <c r="I15" s="46">
        <v>9776</v>
      </c>
      <c r="J15" s="76">
        <v>0</v>
      </c>
      <c r="K15" s="76">
        <v>414102</v>
      </c>
      <c r="L15" s="46">
        <v>0</v>
      </c>
      <c r="M15" s="76">
        <v>0</v>
      </c>
      <c r="N15" s="76">
        <v>414102</v>
      </c>
      <c r="O15" s="46">
        <v>2022882</v>
      </c>
      <c r="P15" s="104"/>
      <c r="Q15" s="14" t="s">
        <v>14</v>
      </c>
    </row>
    <row r="16" spans="1:17" s="8" customFormat="1" ht="35.25" customHeight="1">
      <c r="A16" s="13"/>
      <c r="B16" s="14" t="s">
        <v>15</v>
      </c>
      <c r="C16" s="102"/>
      <c r="D16" s="123">
        <v>19</v>
      </c>
      <c r="E16" s="123">
        <v>0</v>
      </c>
      <c r="F16" s="123">
        <v>3270</v>
      </c>
      <c r="G16" s="124">
        <v>0</v>
      </c>
      <c r="H16" s="46">
        <v>0</v>
      </c>
      <c r="I16" s="46">
        <v>0</v>
      </c>
      <c r="J16" s="76">
        <v>0</v>
      </c>
      <c r="K16" s="76">
        <v>943707</v>
      </c>
      <c r="L16" s="46">
        <v>0</v>
      </c>
      <c r="M16" s="76">
        <v>0</v>
      </c>
      <c r="N16" s="76">
        <v>943707</v>
      </c>
      <c r="O16" s="46">
        <v>9876881</v>
      </c>
      <c r="P16" s="104"/>
      <c r="Q16" s="14" t="s">
        <v>15</v>
      </c>
    </row>
    <row r="17" spans="1:17" s="8" customFormat="1" ht="35.25" customHeight="1">
      <c r="A17" s="13"/>
      <c r="B17" s="14" t="s">
        <v>16</v>
      </c>
      <c r="C17" s="102"/>
      <c r="D17" s="123">
        <v>200</v>
      </c>
      <c r="E17" s="123">
        <v>10</v>
      </c>
      <c r="F17" s="123">
        <v>1000</v>
      </c>
      <c r="G17" s="124">
        <v>0</v>
      </c>
      <c r="H17" s="46">
        <v>0</v>
      </c>
      <c r="I17" s="46">
        <v>0</v>
      </c>
      <c r="J17" s="76">
        <v>0</v>
      </c>
      <c r="K17" s="76">
        <v>504896</v>
      </c>
      <c r="L17" s="46">
        <v>0</v>
      </c>
      <c r="M17" s="76">
        <v>0</v>
      </c>
      <c r="N17" s="76">
        <v>504896</v>
      </c>
      <c r="O17" s="46">
        <v>2474200</v>
      </c>
      <c r="P17" s="104"/>
      <c r="Q17" s="14" t="s">
        <v>16</v>
      </c>
    </row>
    <row r="18" spans="1:17" s="8" customFormat="1" ht="35.25" customHeight="1">
      <c r="A18" s="13"/>
      <c r="B18" s="14" t="s">
        <v>95</v>
      </c>
      <c r="C18" s="102"/>
      <c r="D18" s="123">
        <v>489</v>
      </c>
      <c r="E18" s="123">
        <v>0</v>
      </c>
      <c r="F18" s="123">
        <v>26065</v>
      </c>
      <c r="G18" s="124">
        <v>0</v>
      </c>
      <c r="H18" s="46">
        <v>0</v>
      </c>
      <c r="I18" s="46">
        <v>0</v>
      </c>
      <c r="J18" s="76">
        <v>0</v>
      </c>
      <c r="K18" s="76">
        <v>198553</v>
      </c>
      <c r="L18" s="46">
        <v>2600</v>
      </c>
      <c r="M18" s="76">
        <v>0</v>
      </c>
      <c r="N18" s="76">
        <v>195953</v>
      </c>
      <c r="O18" s="46">
        <v>3304305</v>
      </c>
      <c r="P18" s="104"/>
      <c r="Q18" s="14" t="s">
        <v>95</v>
      </c>
    </row>
    <row r="19" spans="1:17" s="8" customFormat="1" ht="35.25" customHeight="1">
      <c r="A19" s="13"/>
      <c r="B19" s="14" t="s">
        <v>96</v>
      </c>
      <c r="C19" s="102"/>
      <c r="D19" s="123">
        <v>154</v>
      </c>
      <c r="E19" s="123">
        <v>0</v>
      </c>
      <c r="F19" s="123">
        <v>9542</v>
      </c>
      <c r="G19" s="124">
        <v>0</v>
      </c>
      <c r="H19" s="46">
        <v>0</v>
      </c>
      <c r="I19" s="46">
        <v>0</v>
      </c>
      <c r="J19" s="76">
        <v>0</v>
      </c>
      <c r="K19" s="76">
        <v>415751</v>
      </c>
      <c r="L19" s="46">
        <v>0</v>
      </c>
      <c r="M19" s="76">
        <v>0</v>
      </c>
      <c r="N19" s="76">
        <v>415751</v>
      </c>
      <c r="O19" s="46">
        <v>6427629</v>
      </c>
      <c r="P19" s="104"/>
      <c r="Q19" s="14" t="s">
        <v>96</v>
      </c>
    </row>
    <row r="20" spans="1:17" s="8" customFormat="1" ht="35.25" customHeight="1">
      <c r="A20" s="13"/>
      <c r="B20" s="14" t="s">
        <v>97</v>
      </c>
      <c r="C20" s="102"/>
      <c r="D20" s="123">
        <v>16</v>
      </c>
      <c r="E20" s="123">
        <v>0</v>
      </c>
      <c r="F20" s="123">
        <v>75800</v>
      </c>
      <c r="G20" s="124">
        <v>250</v>
      </c>
      <c r="H20" s="46">
        <v>250</v>
      </c>
      <c r="I20" s="46">
        <v>0</v>
      </c>
      <c r="J20" s="76">
        <v>0</v>
      </c>
      <c r="K20" s="76">
        <v>262280</v>
      </c>
      <c r="L20" s="46">
        <v>4121</v>
      </c>
      <c r="M20" s="76">
        <v>0</v>
      </c>
      <c r="N20" s="76">
        <v>258159</v>
      </c>
      <c r="O20" s="46">
        <v>1408211</v>
      </c>
      <c r="P20" s="104"/>
      <c r="Q20" s="14" t="s">
        <v>97</v>
      </c>
    </row>
    <row r="21" spans="1:17" s="8" customFormat="1" ht="35.25" customHeight="1">
      <c r="A21" s="13"/>
      <c r="B21" s="14" t="s">
        <v>98</v>
      </c>
      <c r="C21" s="102"/>
      <c r="D21" s="123">
        <v>91</v>
      </c>
      <c r="E21" s="123">
        <v>0</v>
      </c>
      <c r="F21" s="123">
        <v>3750</v>
      </c>
      <c r="G21" s="124">
        <v>0</v>
      </c>
      <c r="H21" s="46">
        <v>0</v>
      </c>
      <c r="I21" s="46">
        <v>0</v>
      </c>
      <c r="J21" s="76">
        <v>0</v>
      </c>
      <c r="K21" s="76">
        <v>210208</v>
      </c>
      <c r="L21" s="46">
        <v>0</v>
      </c>
      <c r="M21" s="76">
        <v>0</v>
      </c>
      <c r="N21" s="76">
        <v>210208</v>
      </c>
      <c r="O21" s="46">
        <v>2717961</v>
      </c>
      <c r="P21" s="104"/>
      <c r="Q21" s="14" t="s">
        <v>98</v>
      </c>
    </row>
    <row r="22" spans="1:17" s="8" customFormat="1" ht="35.25" customHeight="1">
      <c r="A22" s="13"/>
      <c r="B22" s="14" t="s">
        <v>99</v>
      </c>
      <c r="C22" s="102"/>
      <c r="D22" s="123">
        <v>5601</v>
      </c>
      <c r="E22" s="123">
        <v>12</v>
      </c>
      <c r="F22" s="123">
        <v>15930</v>
      </c>
      <c r="G22" s="124">
        <v>8195</v>
      </c>
      <c r="H22" s="46">
        <v>0</v>
      </c>
      <c r="I22" s="46">
        <v>8195</v>
      </c>
      <c r="J22" s="76">
        <v>0</v>
      </c>
      <c r="K22" s="76">
        <v>533810</v>
      </c>
      <c r="L22" s="46">
        <v>0</v>
      </c>
      <c r="M22" s="76">
        <v>0</v>
      </c>
      <c r="N22" s="76">
        <v>533810</v>
      </c>
      <c r="O22" s="46">
        <v>3214637</v>
      </c>
      <c r="P22" s="104"/>
      <c r="Q22" s="14" t="s">
        <v>99</v>
      </c>
    </row>
    <row r="23" spans="1:17" s="8" customFormat="1" ht="35.25" customHeight="1">
      <c r="A23" s="13"/>
      <c r="B23" s="14" t="s">
        <v>100</v>
      </c>
      <c r="C23" s="102"/>
      <c r="D23" s="123">
        <v>1146</v>
      </c>
      <c r="E23" s="123">
        <v>0</v>
      </c>
      <c r="F23" s="123">
        <v>104999</v>
      </c>
      <c r="G23" s="124">
        <v>0</v>
      </c>
      <c r="H23" s="46">
        <v>0</v>
      </c>
      <c r="I23" s="46">
        <v>0</v>
      </c>
      <c r="J23" s="76">
        <v>0</v>
      </c>
      <c r="K23" s="76">
        <v>1287679</v>
      </c>
      <c r="L23" s="46">
        <v>0</v>
      </c>
      <c r="M23" s="76">
        <v>0</v>
      </c>
      <c r="N23" s="76">
        <v>1287679</v>
      </c>
      <c r="O23" s="46">
        <v>4517329</v>
      </c>
      <c r="P23" s="104"/>
      <c r="Q23" s="14" t="s">
        <v>100</v>
      </c>
    </row>
    <row r="24" spans="1:17" s="8" customFormat="1" ht="35.25" customHeight="1">
      <c r="A24" s="13"/>
      <c r="B24" s="14" t="s">
        <v>101</v>
      </c>
      <c r="C24" s="102"/>
      <c r="D24" s="123">
        <v>91</v>
      </c>
      <c r="E24" s="123">
        <v>0</v>
      </c>
      <c r="F24" s="123">
        <v>17740</v>
      </c>
      <c r="G24" s="124">
        <v>0</v>
      </c>
      <c r="H24" s="46">
        <v>0</v>
      </c>
      <c r="I24" s="46">
        <v>0</v>
      </c>
      <c r="J24" s="76">
        <v>0</v>
      </c>
      <c r="K24" s="76">
        <v>391911</v>
      </c>
      <c r="L24" s="46">
        <v>0</v>
      </c>
      <c r="M24" s="76">
        <v>0</v>
      </c>
      <c r="N24" s="76">
        <v>391911</v>
      </c>
      <c r="O24" s="46">
        <v>2946229</v>
      </c>
      <c r="P24" s="104"/>
      <c r="Q24" s="14" t="s">
        <v>101</v>
      </c>
    </row>
    <row r="25" spans="1:17" s="8" customFormat="1" ht="52.5" customHeight="1">
      <c r="A25" s="13"/>
      <c r="B25" s="11" t="s">
        <v>102</v>
      </c>
      <c r="C25" s="9"/>
      <c r="D25" s="123">
        <f>SUM(D12:D24)</f>
        <v>8912</v>
      </c>
      <c r="E25" s="123">
        <f>SUM(E12:E24)</f>
        <v>6902</v>
      </c>
      <c r="F25" s="123">
        <f>SUM(F12:F24)</f>
        <v>427076</v>
      </c>
      <c r="G25" s="124">
        <f>SUM(G12:G24)</f>
        <v>57505</v>
      </c>
      <c r="H25" s="46">
        <f aca="true" t="shared" si="0" ref="H25:O25">SUM(H12:H24)</f>
        <v>668</v>
      </c>
      <c r="I25" s="46">
        <f t="shared" si="0"/>
        <v>56837</v>
      </c>
      <c r="J25" s="76">
        <f t="shared" si="0"/>
        <v>0</v>
      </c>
      <c r="K25" s="46">
        <f>SUM(K12:K24)</f>
        <v>8664785</v>
      </c>
      <c r="L25" s="46">
        <f>SUM(L12:L24)</f>
        <v>10217</v>
      </c>
      <c r="M25" s="46">
        <f>SUM(M12:M24)</f>
        <v>0</v>
      </c>
      <c r="N25" s="76">
        <f>SUM(N12:N24)</f>
        <v>8654568</v>
      </c>
      <c r="O25" s="46">
        <f t="shared" si="0"/>
        <v>57029484</v>
      </c>
      <c r="P25" s="104"/>
      <c r="Q25" s="11" t="s">
        <v>102</v>
      </c>
    </row>
    <row r="26" spans="1:17" s="8" customFormat="1" ht="52.5" customHeight="1">
      <c r="A26" s="13"/>
      <c r="B26" s="14" t="s">
        <v>17</v>
      </c>
      <c r="C26" s="102"/>
      <c r="D26" s="123">
        <v>80</v>
      </c>
      <c r="E26" s="123">
        <v>0</v>
      </c>
      <c r="F26" s="123">
        <v>4520</v>
      </c>
      <c r="G26" s="124">
        <v>0</v>
      </c>
      <c r="H26" s="46">
        <v>0</v>
      </c>
      <c r="I26" s="46">
        <v>0</v>
      </c>
      <c r="J26" s="76">
        <v>0</v>
      </c>
      <c r="K26" s="76">
        <v>75218</v>
      </c>
      <c r="L26" s="46">
        <v>0</v>
      </c>
      <c r="M26" s="76">
        <v>0</v>
      </c>
      <c r="N26" s="76">
        <v>75218</v>
      </c>
      <c r="O26" s="46">
        <v>666277</v>
      </c>
      <c r="P26" s="104"/>
      <c r="Q26" s="14" t="s">
        <v>17</v>
      </c>
    </row>
    <row r="27" spans="1:17" s="8" customFormat="1" ht="35.25" customHeight="1">
      <c r="A27" s="13"/>
      <c r="B27" s="14" t="s">
        <v>18</v>
      </c>
      <c r="C27" s="102"/>
      <c r="D27" s="123">
        <v>514</v>
      </c>
      <c r="E27" s="123">
        <v>0</v>
      </c>
      <c r="F27" s="123">
        <v>1000</v>
      </c>
      <c r="G27" s="124">
        <v>0</v>
      </c>
      <c r="H27" s="46">
        <v>0</v>
      </c>
      <c r="I27" s="46">
        <v>0</v>
      </c>
      <c r="J27" s="76">
        <v>0</v>
      </c>
      <c r="K27" s="76">
        <v>475663</v>
      </c>
      <c r="L27" s="46">
        <v>0</v>
      </c>
      <c r="M27" s="76">
        <v>0</v>
      </c>
      <c r="N27" s="76">
        <v>475663</v>
      </c>
      <c r="O27" s="46">
        <v>511831</v>
      </c>
      <c r="P27" s="104"/>
      <c r="Q27" s="14" t="s">
        <v>18</v>
      </c>
    </row>
    <row r="28" spans="1:17" s="8" customFormat="1" ht="35.25" customHeight="1">
      <c r="A28" s="13"/>
      <c r="B28" s="14" t="s">
        <v>131</v>
      </c>
      <c r="C28" s="102"/>
      <c r="D28" s="123">
        <v>219</v>
      </c>
      <c r="E28" s="123">
        <v>0</v>
      </c>
      <c r="F28" s="123">
        <v>8772</v>
      </c>
      <c r="G28" s="124">
        <v>877</v>
      </c>
      <c r="H28" s="46">
        <v>877</v>
      </c>
      <c r="I28" s="46">
        <v>0</v>
      </c>
      <c r="J28" s="76">
        <v>0</v>
      </c>
      <c r="K28" s="76">
        <v>254892</v>
      </c>
      <c r="L28" s="46">
        <v>0</v>
      </c>
      <c r="M28" s="76">
        <v>0</v>
      </c>
      <c r="N28" s="76">
        <v>254892</v>
      </c>
      <c r="O28" s="46">
        <v>1653100</v>
      </c>
      <c r="P28" s="104"/>
      <c r="Q28" s="14" t="s">
        <v>132</v>
      </c>
    </row>
    <row r="29" spans="1:17" s="8" customFormat="1" ht="35.25" customHeight="1">
      <c r="A29" s="13"/>
      <c r="B29" s="14" t="s">
        <v>19</v>
      </c>
      <c r="C29" s="102"/>
      <c r="D29" s="123">
        <v>31</v>
      </c>
      <c r="E29" s="123">
        <v>0</v>
      </c>
      <c r="F29" s="123">
        <v>5149</v>
      </c>
      <c r="G29" s="124">
        <v>0</v>
      </c>
      <c r="H29" s="46">
        <v>0</v>
      </c>
      <c r="I29" s="46">
        <v>0</v>
      </c>
      <c r="J29" s="76">
        <v>0</v>
      </c>
      <c r="K29" s="76">
        <v>83332</v>
      </c>
      <c r="L29" s="46">
        <v>0</v>
      </c>
      <c r="M29" s="76">
        <v>0</v>
      </c>
      <c r="N29" s="76">
        <v>83332</v>
      </c>
      <c r="O29" s="46">
        <v>125877</v>
      </c>
      <c r="P29" s="104"/>
      <c r="Q29" s="14" t="s">
        <v>19</v>
      </c>
    </row>
    <row r="30" spans="1:17" s="8" customFormat="1" ht="35.25" customHeight="1">
      <c r="A30" s="13"/>
      <c r="B30" s="14" t="s">
        <v>20</v>
      </c>
      <c r="C30" s="102"/>
      <c r="D30" s="123">
        <v>4</v>
      </c>
      <c r="E30" s="123">
        <v>0</v>
      </c>
      <c r="F30" s="123">
        <v>6775</v>
      </c>
      <c r="G30" s="124">
        <v>0</v>
      </c>
      <c r="H30" s="46">
        <v>0</v>
      </c>
      <c r="I30" s="46">
        <v>0</v>
      </c>
      <c r="J30" s="76">
        <v>0</v>
      </c>
      <c r="K30" s="76">
        <v>114544</v>
      </c>
      <c r="L30" s="46">
        <v>0</v>
      </c>
      <c r="M30" s="76">
        <v>0</v>
      </c>
      <c r="N30" s="76">
        <v>114544</v>
      </c>
      <c r="O30" s="46">
        <v>223092</v>
      </c>
      <c r="P30" s="104"/>
      <c r="Q30" s="14" t="s">
        <v>20</v>
      </c>
    </row>
    <row r="31" spans="1:17" s="8" customFormat="1" ht="35.25" customHeight="1">
      <c r="A31" s="13"/>
      <c r="B31" s="14" t="s">
        <v>21</v>
      </c>
      <c r="C31" s="102"/>
      <c r="D31" s="123">
        <v>109</v>
      </c>
      <c r="E31" s="123">
        <v>0</v>
      </c>
      <c r="F31" s="123">
        <v>250</v>
      </c>
      <c r="G31" s="124">
        <v>2623</v>
      </c>
      <c r="H31" s="46">
        <v>0</v>
      </c>
      <c r="I31" s="46">
        <v>2623</v>
      </c>
      <c r="J31" s="76">
        <v>0</v>
      </c>
      <c r="K31" s="76">
        <v>90612</v>
      </c>
      <c r="L31" s="46">
        <v>0</v>
      </c>
      <c r="M31" s="76">
        <v>0</v>
      </c>
      <c r="N31" s="76">
        <v>90612</v>
      </c>
      <c r="O31" s="46">
        <v>725415</v>
      </c>
      <c r="P31" s="104"/>
      <c r="Q31" s="14" t="s">
        <v>21</v>
      </c>
    </row>
    <row r="32" spans="1:17" s="8" customFormat="1" ht="52.5" customHeight="1">
      <c r="A32" s="13"/>
      <c r="B32" s="11" t="s">
        <v>103</v>
      </c>
      <c r="C32" s="9"/>
      <c r="D32" s="123">
        <f aca="true" t="shared" si="1" ref="D32:O32">SUM(D26:D31)</f>
        <v>957</v>
      </c>
      <c r="E32" s="123">
        <f t="shared" si="1"/>
        <v>0</v>
      </c>
      <c r="F32" s="123">
        <f t="shared" si="1"/>
        <v>26466</v>
      </c>
      <c r="G32" s="124">
        <f t="shared" si="1"/>
        <v>3500</v>
      </c>
      <c r="H32" s="46">
        <f t="shared" si="1"/>
        <v>877</v>
      </c>
      <c r="I32" s="46">
        <f t="shared" si="1"/>
        <v>2623</v>
      </c>
      <c r="J32" s="76">
        <f t="shared" si="1"/>
        <v>0</v>
      </c>
      <c r="K32" s="46">
        <f t="shared" si="1"/>
        <v>1094261</v>
      </c>
      <c r="L32" s="46">
        <f t="shared" si="1"/>
        <v>0</v>
      </c>
      <c r="M32" s="46">
        <f t="shared" si="1"/>
        <v>0</v>
      </c>
      <c r="N32" s="76">
        <f t="shared" si="1"/>
        <v>1094261</v>
      </c>
      <c r="O32" s="46">
        <f t="shared" si="1"/>
        <v>3905592</v>
      </c>
      <c r="P32" s="104"/>
      <c r="Q32" s="11" t="s">
        <v>103</v>
      </c>
    </row>
    <row r="33" spans="1:18" s="8" customFormat="1" ht="52.5" customHeight="1">
      <c r="A33" s="13"/>
      <c r="B33" s="11" t="s">
        <v>104</v>
      </c>
      <c r="C33" s="9"/>
      <c r="D33" s="123">
        <f aca="true" t="shared" si="2" ref="D33:O33">D25+D32</f>
        <v>9869</v>
      </c>
      <c r="E33" s="123">
        <f t="shared" si="2"/>
        <v>6902</v>
      </c>
      <c r="F33" s="123">
        <f t="shared" si="2"/>
        <v>453542</v>
      </c>
      <c r="G33" s="124">
        <f t="shared" si="2"/>
        <v>61005</v>
      </c>
      <c r="H33" s="57">
        <f t="shared" si="2"/>
        <v>1545</v>
      </c>
      <c r="I33" s="57">
        <f t="shared" si="2"/>
        <v>59460</v>
      </c>
      <c r="J33" s="123">
        <f t="shared" si="2"/>
        <v>0</v>
      </c>
      <c r="K33" s="57">
        <f t="shared" si="2"/>
        <v>9759046</v>
      </c>
      <c r="L33" s="57">
        <f t="shared" si="2"/>
        <v>10217</v>
      </c>
      <c r="M33" s="57">
        <f t="shared" si="2"/>
        <v>0</v>
      </c>
      <c r="N33" s="123">
        <f t="shared" si="2"/>
        <v>9748829</v>
      </c>
      <c r="O33" s="57">
        <f t="shared" si="2"/>
        <v>60935076</v>
      </c>
      <c r="P33" s="104"/>
      <c r="Q33" s="11" t="s">
        <v>104</v>
      </c>
      <c r="R33" s="117"/>
    </row>
    <row r="34" spans="1:18" s="8" customFormat="1" ht="25.5" customHeight="1" thickBot="1">
      <c r="A34" s="18"/>
      <c r="B34" s="19"/>
      <c r="C34" s="20"/>
      <c r="D34" s="105"/>
      <c r="E34" s="105"/>
      <c r="F34" s="105"/>
      <c r="G34" s="130"/>
      <c r="H34" s="105"/>
      <c r="I34" s="105"/>
      <c r="J34" s="105"/>
      <c r="K34" s="105"/>
      <c r="L34" s="105"/>
      <c r="M34" s="105"/>
      <c r="N34" s="105"/>
      <c r="O34" s="105"/>
      <c r="P34" s="106"/>
      <c r="Q34" s="18"/>
      <c r="R34" s="105"/>
    </row>
  </sheetData>
  <sheetProtection/>
  <mergeCells count="2">
    <mergeCell ref="L8:N8"/>
    <mergeCell ref="H8:I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Normal="75" zoomScaleSheetLayoutView="80" zoomScalePageLayoutView="0" workbookViewId="0" topLeftCell="A1">
      <pane xSplit="3" ySplit="11" topLeftCell="D33" activePane="bottomRight" state="frozen"/>
      <selection pane="topLeft" activeCell="V14" sqref="V14"/>
      <selection pane="topRight" activeCell="V14" sqref="V14"/>
      <selection pane="bottomLeft" activeCell="V14" sqref="V14"/>
      <selection pane="bottomRight" activeCell="F13" sqref="F13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7" width="15.375" style="51" customWidth="1"/>
    <col min="8" max="9" width="1.75390625" style="51" customWidth="1"/>
    <col min="10" max="12" width="9.00390625" style="51" customWidth="1"/>
    <col min="13" max="13" width="14.625" style="51" customWidth="1"/>
    <col min="14" max="14" width="12.50390625" style="51" bestFit="1" customWidth="1"/>
    <col min="15" max="15" width="9.00390625" style="51" customWidth="1"/>
    <col min="16" max="16" width="14.125" style="51" customWidth="1"/>
    <col min="17" max="16384" width="9.00390625" style="51" customWidth="1"/>
  </cols>
  <sheetData>
    <row r="1" ht="14.25">
      <c r="B1" s="107" t="s">
        <v>91</v>
      </c>
    </row>
    <row r="4" spans="1:10" ht="24">
      <c r="A4" s="108"/>
      <c r="B4" s="109" t="s">
        <v>22</v>
      </c>
      <c r="C4" s="108"/>
      <c r="D4" s="24"/>
      <c r="E4" s="24"/>
      <c r="F4" s="24"/>
      <c r="G4" s="24"/>
      <c r="H4" s="24"/>
      <c r="I4" s="24"/>
      <c r="J4" s="24"/>
    </row>
    <row r="5" spans="1:10" ht="17.25">
      <c r="A5" s="108"/>
      <c r="B5" s="108"/>
      <c r="C5" s="108"/>
      <c r="D5" s="24"/>
      <c r="E5" s="24"/>
      <c r="F5" s="24"/>
      <c r="G5" s="24"/>
      <c r="H5" s="24"/>
      <c r="I5" s="24"/>
      <c r="J5" s="24"/>
    </row>
    <row r="6" spans="1:12" s="70" customFormat="1" ht="15" thickBot="1">
      <c r="A6" s="132"/>
      <c r="B6" s="132"/>
      <c r="C6" s="132"/>
      <c r="D6" s="25"/>
      <c r="E6" s="25"/>
      <c r="F6" s="25"/>
      <c r="G6" s="132"/>
      <c r="H6" s="132"/>
      <c r="I6" s="96"/>
      <c r="J6" s="132"/>
      <c r="K6" s="132"/>
      <c r="L6" s="96" t="s">
        <v>151</v>
      </c>
    </row>
    <row r="7" spans="1:12" ht="13.5">
      <c r="A7" s="26"/>
      <c r="B7" s="26"/>
      <c r="C7" s="26"/>
      <c r="D7" s="133"/>
      <c r="E7" s="134"/>
      <c r="F7" s="135"/>
      <c r="G7" s="3"/>
      <c r="H7" s="43"/>
      <c r="I7" s="43"/>
      <c r="J7" s="43"/>
      <c r="K7" s="54"/>
      <c r="L7" s="54"/>
    </row>
    <row r="8" spans="1:15" ht="13.5" customHeight="1">
      <c r="A8" s="26"/>
      <c r="B8" s="26"/>
      <c r="C8" s="26"/>
      <c r="D8" s="69" t="s">
        <v>170</v>
      </c>
      <c r="E8" s="48" t="s">
        <v>171</v>
      </c>
      <c r="F8" s="48" t="s">
        <v>172</v>
      </c>
      <c r="G8" s="9" t="s">
        <v>88</v>
      </c>
      <c r="H8" s="26"/>
      <c r="I8" s="26"/>
      <c r="J8" s="26"/>
      <c r="K8" s="52"/>
      <c r="L8" s="52"/>
      <c r="O8" s="70"/>
    </row>
    <row r="9" spans="1:12" ht="13.5" customHeight="1">
      <c r="A9" s="26"/>
      <c r="B9" s="14" t="s">
        <v>149</v>
      </c>
      <c r="C9" s="11"/>
      <c r="D9" s="136" t="s">
        <v>209</v>
      </c>
      <c r="E9" s="137" t="s">
        <v>214</v>
      </c>
      <c r="F9" s="138" t="s">
        <v>208</v>
      </c>
      <c r="G9" s="9"/>
      <c r="H9" s="26"/>
      <c r="I9" s="26"/>
      <c r="J9" s="26"/>
      <c r="K9" s="52"/>
      <c r="L9" s="52"/>
    </row>
    <row r="10" spans="1:12" ht="13.5">
      <c r="A10" s="26"/>
      <c r="B10" s="26"/>
      <c r="C10" s="26"/>
      <c r="D10" s="139"/>
      <c r="E10" s="140"/>
      <c r="F10" s="140"/>
      <c r="G10" s="9" t="s">
        <v>130</v>
      </c>
      <c r="H10" s="2"/>
      <c r="I10" s="26"/>
      <c r="J10" s="26"/>
      <c r="K10" s="52"/>
      <c r="L10" s="52"/>
    </row>
    <row r="11" spans="1:12" ht="14.25" thickBot="1">
      <c r="A11" s="29"/>
      <c r="B11" s="29"/>
      <c r="C11" s="29"/>
      <c r="D11" s="141"/>
      <c r="E11" s="142"/>
      <c r="F11" s="142"/>
      <c r="G11" s="21"/>
      <c r="H11" s="18"/>
      <c r="I11" s="29"/>
      <c r="J11" s="29"/>
      <c r="K11" s="53"/>
      <c r="L11" s="53"/>
    </row>
    <row r="12" spans="1:14" s="145" customFormat="1" ht="52.5" customHeight="1">
      <c r="A12" s="1"/>
      <c r="B12" s="14" t="s">
        <v>11</v>
      </c>
      <c r="C12" s="102"/>
      <c r="D12" s="46">
        <v>0</v>
      </c>
      <c r="E12" s="46">
        <v>0</v>
      </c>
      <c r="F12" s="46">
        <v>5423800</v>
      </c>
      <c r="G12" s="143">
        <f>その１!D12+その１!E12+その１!I12+その１!J12+その１!K12+その１!L12+その１!M12+その１!N12+その１!O12+その２!D12+その２!E12+その２!J12+その２!L12+その２!O12+その３!K12+その３!N12+その５!I12+その５!J12+その６!O12+その７!I12+その７!J12+その７!K12+その７!N12+その８!O12</f>
        <v>115691489</v>
      </c>
      <c r="H12" s="144"/>
      <c r="N12" s="116"/>
    </row>
    <row r="13" spans="1:14" s="145" customFormat="1" ht="35.25" customHeight="1">
      <c r="A13" s="1"/>
      <c r="B13" s="14" t="s">
        <v>12</v>
      </c>
      <c r="C13" s="102"/>
      <c r="D13" s="46">
        <v>0</v>
      </c>
      <c r="E13" s="46">
        <v>0</v>
      </c>
      <c r="F13" s="46">
        <v>1607220</v>
      </c>
      <c r="G13" s="143">
        <f>その１!D13+その１!E13+その１!I13+その１!J13+その１!K13+その１!L13+その１!M13+その１!N13+その１!O13+その２!D13+その２!E13+その２!J13+その２!L13+その２!O13+その３!K13+その３!N13+その５!I13+その５!J13+その６!O13+その７!I13+その７!J13+その７!K13+その７!N13+その８!O13</f>
        <v>45018096</v>
      </c>
      <c r="H13" s="144"/>
      <c r="N13" s="116"/>
    </row>
    <row r="14" spans="1:14" s="145" customFormat="1" ht="35.25" customHeight="1">
      <c r="A14" s="1"/>
      <c r="B14" s="14" t="s">
        <v>13</v>
      </c>
      <c r="C14" s="102"/>
      <c r="D14" s="46">
        <v>0</v>
      </c>
      <c r="E14" s="46">
        <v>0</v>
      </c>
      <c r="F14" s="46">
        <v>1853900</v>
      </c>
      <c r="G14" s="143">
        <f>その１!D14+その１!E14+その１!I14+その１!J14+その１!K14+その１!L14+その１!M14+その１!N14+その１!O14+その２!D14+その２!E14+その２!J14+その２!L14+その２!O14+その３!K14+その３!N14+その５!I14+その５!J14+その６!O14+その７!I14+その７!J14+その７!K14+その７!N14+その８!O14</f>
        <v>56649647</v>
      </c>
      <c r="H14" s="144"/>
      <c r="N14" s="116"/>
    </row>
    <row r="15" spans="1:14" s="145" customFormat="1" ht="35.25" customHeight="1">
      <c r="A15" s="1"/>
      <c r="B15" s="14" t="s">
        <v>14</v>
      </c>
      <c r="C15" s="102"/>
      <c r="D15" s="46">
        <v>0</v>
      </c>
      <c r="E15" s="46">
        <v>0</v>
      </c>
      <c r="F15" s="46">
        <v>1221882</v>
      </c>
      <c r="G15" s="143">
        <f>その１!D15+その１!E15+その１!I15+その１!J15+その１!K15+その１!L15+その１!M15+その１!N15+その１!O15+その２!D15+その２!E15+その２!J15+その２!L15+その２!O15+その３!K15+その３!N15+その５!I15+その５!J15+その６!O15+その７!I15+その７!J15+その７!K15+その７!N15+その８!O15</f>
        <v>34795467</v>
      </c>
      <c r="H15" s="144"/>
      <c r="N15" s="116"/>
    </row>
    <row r="16" spans="1:14" s="145" customFormat="1" ht="35.25" customHeight="1">
      <c r="A16" s="1"/>
      <c r="B16" s="14" t="s">
        <v>15</v>
      </c>
      <c r="C16" s="102"/>
      <c r="D16" s="46">
        <v>0</v>
      </c>
      <c r="E16" s="46">
        <v>0</v>
      </c>
      <c r="F16" s="46">
        <v>1274181</v>
      </c>
      <c r="G16" s="143">
        <f>その１!D16+その１!E16+その１!I16+その１!J16+その１!K16+その１!L16+その１!M16+その１!N16+その１!O16+その２!D16+その２!E16+その２!J16+その２!L16+その２!O16+その３!K16+その３!N16+その５!I16+その５!J16+その６!O16+その７!I16+その７!J16+その７!K16+その７!N16+その８!O16</f>
        <v>57496039</v>
      </c>
      <c r="H16" s="144"/>
      <c r="N16" s="116"/>
    </row>
    <row r="17" spans="1:14" s="145" customFormat="1" ht="35.25" customHeight="1">
      <c r="A17" s="1"/>
      <c r="B17" s="14" t="s">
        <v>16</v>
      </c>
      <c r="C17" s="102"/>
      <c r="D17" s="46">
        <v>0</v>
      </c>
      <c r="E17" s="46">
        <v>0</v>
      </c>
      <c r="F17" s="46">
        <v>1174900</v>
      </c>
      <c r="G17" s="143">
        <f>その１!D17+その１!E17+その１!I17+その１!J17+その１!K17+その１!L17+その１!M17+その１!N17+その１!O17+その２!D17+その２!E17+その２!J17+その２!L17+その２!O17+その３!K17+その３!N17+その５!I17+その５!J17+その６!O17+その７!I17+その７!J17+その７!K17+その７!N17+その８!O17</f>
        <v>27595031</v>
      </c>
      <c r="H17" s="144"/>
      <c r="N17" s="116"/>
    </row>
    <row r="18" spans="1:14" s="145" customFormat="1" ht="35.25" customHeight="1">
      <c r="A18" s="1"/>
      <c r="B18" s="14" t="s">
        <v>95</v>
      </c>
      <c r="C18" s="102"/>
      <c r="D18" s="46">
        <v>33400</v>
      </c>
      <c r="E18" s="46">
        <v>4500</v>
      </c>
      <c r="F18" s="46">
        <v>248114</v>
      </c>
      <c r="G18" s="143">
        <f>その１!D18+その１!E18+その１!I18+その１!J18+その１!K18+その１!L18+その１!M18+その１!N18+その１!O18+その２!D18+その２!E18+その２!J18+その２!L18+その２!O18+その３!K18+その３!N18+その５!I18+その５!J18+その６!O18+その７!I18+その７!J18+その７!K18+その７!N18+その８!O18</f>
        <v>27501150</v>
      </c>
      <c r="H18" s="144"/>
      <c r="N18" s="116"/>
    </row>
    <row r="19" spans="1:14" s="145" customFormat="1" ht="35.25" customHeight="1">
      <c r="A19" s="1"/>
      <c r="B19" s="14" t="s">
        <v>96</v>
      </c>
      <c r="C19" s="102"/>
      <c r="D19" s="46">
        <v>0</v>
      </c>
      <c r="E19" s="46">
        <v>0</v>
      </c>
      <c r="F19" s="46">
        <v>1347029</v>
      </c>
      <c r="G19" s="143">
        <f>その１!D19+その１!E19+その１!I19+その１!J19+その１!K19+その１!L19+その１!M19+その１!N19+その１!O19+その２!D19+その２!E19+その２!J19+その２!L19+その２!O19+その３!K19+その３!N19+その５!I19+その５!J19+その６!O19+その７!I19+その７!J19+その７!K19+その７!N19+その８!O19</f>
        <v>42865094</v>
      </c>
      <c r="H19" s="144"/>
      <c r="N19" s="116"/>
    </row>
    <row r="20" spans="1:14" s="145" customFormat="1" ht="35.25" customHeight="1">
      <c r="A20" s="1"/>
      <c r="B20" s="14" t="s">
        <v>97</v>
      </c>
      <c r="C20" s="102"/>
      <c r="D20" s="46">
        <v>0</v>
      </c>
      <c r="E20" s="46">
        <v>0</v>
      </c>
      <c r="F20" s="46">
        <v>784511</v>
      </c>
      <c r="G20" s="143">
        <f>その１!D20+その１!E20+その１!I20+その１!J20+その１!K20+その１!L20+その１!M20+その１!N20+その１!O20+その２!D20+その２!E20+その２!J20+その２!L20+その２!O20+その３!K20+その３!N20+その５!I20+その５!J20+その６!O20+その７!I20+その７!J20+その７!K20+その７!N20+その８!O20</f>
        <v>20729782</v>
      </c>
      <c r="H20" s="144"/>
      <c r="N20" s="116"/>
    </row>
    <row r="21" spans="1:14" s="145" customFormat="1" ht="35.25" customHeight="1">
      <c r="A21" s="1"/>
      <c r="B21" s="14" t="s">
        <v>98</v>
      </c>
      <c r="C21" s="102"/>
      <c r="D21" s="46">
        <v>0</v>
      </c>
      <c r="E21" s="46">
        <v>3300</v>
      </c>
      <c r="F21" s="46">
        <v>978561</v>
      </c>
      <c r="G21" s="143">
        <f>その１!D21+その１!E21+その１!I21+その１!J21+その１!K21+その１!L21+その１!M21+その１!N21+その１!O21+その２!D21+その２!E21+その２!J21+その２!L21+その２!O21+その３!K21+その３!N21+その５!I21+その５!J21+その６!O21+その７!I21+その７!J21+その７!K21+その７!N21+その８!O21</f>
        <v>20795019</v>
      </c>
      <c r="H21" s="144"/>
      <c r="N21" s="116"/>
    </row>
    <row r="22" spans="1:14" s="145" customFormat="1" ht="35.25" customHeight="1">
      <c r="A22" s="1"/>
      <c r="B22" s="14" t="s">
        <v>99</v>
      </c>
      <c r="C22" s="102"/>
      <c r="D22" s="46">
        <v>0</v>
      </c>
      <c r="E22" s="46">
        <v>0</v>
      </c>
      <c r="F22" s="46">
        <v>786537</v>
      </c>
      <c r="G22" s="143">
        <f>その１!D22+その１!E22+その１!I22+その１!J22+その１!K22+その１!L22+その１!M22+その１!N22+その１!O22+その２!D22+その２!E22+その２!J22+その２!L22+その２!O22+その３!K22+その３!N22+その５!I22+その５!J22+その６!O22+その７!I22+その７!J22+その７!K22+その７!N22+その８!O22</f>
        <v>29498194</v>
      </c>
      <c r="H22" s="144"/>
      <c r="N22" s="116"/>
    </row>
    <row r="23" spans="1:14" s="145" customFormat="1" ht="35.25" customHeight="1">
      <c r="A23" s="1"/>
      <c r="B23" s="14" t="s">
        <v>100</v>
      </c>
      <c r="C23" s="102"/>
      <c r="D23" s="46">
        <v>0</v>
      </c>
      <c r="E23" s="46">
        <v>0</v>
      </c>
      <c r="F23" s="46">
        <v>1888529</v>
      </c>
      <c r="G23" s="143">
        <f>その１!D23+その１!E23+その１!I23+その１!J23+その１!K23+その１!L23+その１!M23+その１!N23+その１!O23+その２!D23+その２!E23+その２!J23+その２!L23+その２!O23+その３!K23+その３!N23+その５!I23+その５!J23+その６!O23+その７!I23+その７!J23+その７!K23+その７!N23+その８!O23</f>
        <v>50129434</v>
      </c>
      <c r="H23" s="144"/>
      <c r="N23" s="116"/>
    </row>
    <row r="24" spans="1:14" s="145" customFormat="1" ht="35.25" customHeight="1">
      <c r="A24" s="1"/>
      <c r="B24" s="14" t="s">
        <v>101</v>
      </c>
      <c r="C24" s="102"/>
      <c r="D24" s="46">
        <v>0</v>
      </c>
      <c r="E24" s="46">
        <v>0</v>
      </c>
      <c r="F24" s="46">
        <v>679629</v>
      </c>
      <c r="G24" s="143">
        <f>その１!D24+その１!E24+その１!I24+その１!J24+その１!K24+その１!L24+その１!M24+その１!N24+その１!O24+その２!D24+その２!E24+その２!J24+その２!L24+その２!O24+その３!K24+その３!N24+その５!I24+その５!J24+その６!O24+その７!I24+その７!J24+その７!K24+その７!N24+その８!O24</f>
        <v>21552392</v>
      </c>
      <c r="H24" s="144"/>
      <c r="N24" s="116"/>
    </row>
    <row r="25" spans="1:14" s="145" customFormat="1" ht="52.5" customHeight="1">
      <c r="A25" s="1"/>
      <c r="B25" s="11" t="s">
        <v>102</v>
      </c>
      <c r="C25" s="9"/>
      <c r="D25" s="46">
        <f>SUM(D12:D24)</f>
        <v>33400</v>
      </c>
      <c r="E25" s="46">
        <f>SUM(E12:E24)</f>
        <v>7800</v>
      </c>
      <c r="F25" s="46">
        <f>SUM(F12:F24)</f>
        <v>19268793</v>
      </c>
      <c r="G25" s="143">
        <f>その１!D25+その１!E25+その１!I25+その１!J25+その１!K25+その１!L25+その１!M25+その１!N25+その１!O25+その２!D25+その２!E25+その２!J25+その２!L25+その２!O25+その３!K25+その３!N25+その５!I25+その５!J25+その６!O25+その７!I25+その７!J25+その７!K25+その７!N25+その８!O25</f>
        <v>550316834</v>
      </c>
      <c r="H25" s="144"/>
      <c r="N25" s="116"/>
    </row>
    <row r="26" spans="1:14" s="145" customFormat="1" ht="52.5" customHeight="1">
      <c r="A26" s="1"/>
      <c r="B26" s="14" t="s">
        <v>17</v>
      </c>
      <c r="C26" s="102"/>
      <c r="D26" s="46">
        <v>0</v>
      </c>
      <c r="E26" s="46">
        <v>0</v>
      </c>
      <c r="F26" s="46">
        <v>342577</v>
      </c>
      <c r="G26" s="143">
        <f>その１!D26+その１!E26+その１!I26+その１!J26+その１!K26+その１!L26+その１!M26+その１!N26+その１!O26+その２!D26+その２!E26+その２!J26+その２!L26+その２!O26+その３!K26+その３!N26+その５!I26+その５!J26+その６!O26+その７!I26+その７!J26+その７!K26+その７!N26+その８!O26</f>
        <v>9208924</v>
      </c>
      <c r="H26" s="144"/>
      <c r="N26" s="116"/>
    </row>
    <row r="27" spans="1:14" s="145" customFormat="1" ht="35.25" customHeight="1">
      <c r="A27" s="1"/>
      <c r="B27" s="14" t="s">
        <v>18</v>
      </c>
      <c r="C27" s="102"/>
      <c r="D27" s="46">
        <v>0</v>
      </c>
      <c r="E27" s="46">
        <v>0</v>
      </c>
      <c r="F27" s="46">
        <v>366531</v>
      </c>
      <c r="G27" s="143">
        <f>その１!D27+その１!E27+その１!I27+その１!J27+その１!K27+その１!L27+その１!M27+その１!N27+その１!O27+その２!D27+その２!E27+その２!J27+その２!L27+その２!O27+その３!K27+その３!N27+その５!I27+その５!J27+その６!O27+その７!I27+その７!J27+その７!K27+その７!N27+その８!O27</f>
        <v>7432661</v>
      </c>
      <c r="H27" s="144"/>
      <c r="N27" s="116"/>
    </row>
    <row r="28" spans="1:14" s="145" customFormat="1" ht="35.25" customHeight="1">
      <c r="A28" s="1"/>
      <c r="B28" s="14" t="s">
        <v>131</v>
      </c>
      <c r="C28" s="102"/>
      <c r="D28" s="46">
        <v>0</v>
      </c>
      <c r="E28" s="46">
        <v>0</v>
      </c>
      <c r="F28" s="46">
        <v>342900</v>
      </c>
      <c r="G28" s="143">
        <f>その１!D28+その１!E28+その１!I28+その１!J28+その１!K28+その１!L28+その１!M28+その１!N28+その１!O28+その２!D28+その２!E28+その２!J28+その２!L28+その２!O28+その３!K28+その３!N28+その５!I28+その５!J28+その６!O28+その７!I28+その７!J28+その７!K28+その７!N28+その８!O28</f>
        <v>10665581</v>
      </c>
      <c r="H28" s="144"/>
      <c r="N28" s="116"/>
    </row>
    <row r="29" spans="1:14" s="145" customFormat="1" ht="35.25" customHeight="1">
      <c r="A29" s="1"/>
      <c r="B29" s="14" t="s">
        <v>19</v>
      </c>
      <c r="C29" s="102"/>
      <c r="D29" s="46">
        <v>0</v>
      </c>
      <c r="E29" s="46">
        <v>0</v>
      </c>
      <c r="F29" s="46">
        <v>117777</v>
      </c>
      <c r="G29" s="143">
        <f>その１!D29+その１!E29+その１!I29+その１!J29+その１!K29+その１!L29+その１!M29+その１!N29+その１!O29+その２!D29+その２!E29+その２!J29+その２!L29+その２!O29+その３!K29+その３!N29+その５!I29+その５!J29+その６!O29+その７!I29+その７!J29+その７!K29+その７!N29+その８!O29</f>
        <v>3815695</v>
      </c>
      <c r="H29" s="144"/>
      <c r="N29" s="116"/>
    </row>
    <row r="30" spans="1:14" s="145" customFormat="1" ht="35.25" customHeight="1">
      <c r="A30" s="1"/>
      <c r="B30" s="14" t="s">
        <v>20</v>
      </c>
      <c r="C30" s="102"/>
      <c r="D30" s="46">
        <v>0</v>
      </c>
      <c r="E30" s="46">
        <v>0</v>
      </c>
      <c r="F30" s="46">
        <v>131992</v>
      </c>
      <c r="G30" s="143">
        <f>その１!D30+その１!E30+その１!I30+その１!J30+その１!K30+その１!L30+その１!M30+その１!N30+その１!O30+その２!D30+その２!E30+その２!J30+その２!L30+その２!O30+その３!K30+その３!N30+その５!I30+その５!J30+その６!O30+その７!I30+その７!J30+その７!K30+その７!N30+その８!O30</f>
        <v>3995853</v>
      </c>
      <c r="H30" s="144"/>
      <c r="N30" s="116"/>
    </row>
    <row r="31" spans="1:14" s="145" customFormat="1" ht="35.25" customHeight="1">
      <c r="A31" s="1"/>
      <c r="B31" s="14" t="s">
        <v>21</v>
      </c>
      <c r="C31" s="102"/>
      <c r="D31" s="46">
        <v>0</v>
      </c>
      <c r="E31" s="46">
        <v>0</v>
      </c>
      <c r="F31" s="46">
        <v>191215</v>
      </c>
      <c r="G31" s="143">
        <f>その１!D31+その１!E31+その１!I31+その１!J31+その１!K31+その１!L31+その１!M31+その１!N31+その１!O31+その２!D31+その２!E31+その２!J31+その２!L31+その２!O31+その３!K31+その３!N31+その５!I31+その５!J31+その６!O31+その７!I31+その７!J31+その７!K31+その７!N31+その８!O31</f>
        <v>5260509</v>
      </c>
      <c r="H31" s="144"/>
      <c r="N31" s="116"/>
    </row>
    <row r="32" spans="1:8" s="145" customFormat="1" ht="52.5" customHeight="1">
      <c r="A32" s="1"/>
      <c r="B32" s="11" t="s">
        <v>150</v>
      </c>
      <c r="C32" s="9"/>
      <c r="D32" s="46">
        <f>SUM(D26:D31)</f>
        <v>0</v>
      </c>
      <c r="E32" s="46">
        <f>SUM(E26:E31)</f>
        <v>0</v>
      </c>
      <c r="F32" s="46">
        <f>SUM(F26:F31)</f>
        <v>1492992</v>
      </c>
      <c r="G32" s="143">
        <f>その１!D32+その１!E32+その１!I32+その１!J32+その１!K32+その１!L32+その１!M32+その１!N32+その１!O32+その２!D32+その２!E32+その２!J32+その２!L32+その２!O32+その３!K32+その３!N32+その５!I32+その５!J32+その６!O32+その７!I32+その７!J32+その７!K32+その７!N32+その８!O32</f>
        <v>40379223</v>
      </c>
      <c r="H32" s="144"/>
    </row>
    <row r="33" spans="1:12" s="145" customFormat="1" ht="52.5" customHeight="1">
      <c r="A33" s="13"/>
      <c r="B33" s="11" t="s">
        <v>104</v>
      </c>
      <c r="C33" s="9"/>
      <c r="D33" s="57">
        <f>D25+D32</f>
        <v>33400</v>
      </c>
      <c r="E33" s="57">
        <f>E25+E32</f>
        <v>7800</v>
      </c>
      <c r="F33" s="57">
        <f>F25+F32</f>
        <v>20761785</v>
      </c>
      <c r="G33" s="143">
        <f>その１!D33+その１!E33+その１!I33+その１!J33+その１!K33+その１!L33+その１!M33+その１!N33+その１!O33+その２!D33+その２!E33+その２!J33+その２!L33+その２!O33+その３!K33+その３!N33+その５!I33+その５!J33+その６!O33+その７!I33+その７!J33+その７!K33+その７!N33+その８!O33</f>
        <v>590696057</v>
      </c>
      <c r="H33" s="144"/>
      <c r="I33" s="144"/>
      <c r="J33" s="144"/>
      <c r="K33" s="144"/>
      <c r="L33" s="144"/>
    </row>
    <row r="34" spans="1:12" s="145" customFormat="1" ht="25.5" customHeight="1" thickBot="1">
      <c r="A34" s="18"/>
      <c r="B34" s="19"/>
      <c r="C34" s="20"/>
      <c r="D34" s="146"/>
      <c r="E34" s="146"/>
      <c r="F34" s="146"/>
      <c r="G34" s="146"/>
      <c r="H34" s="146"/>
      <c r="I34" s="146"/>
      <c r="J34" s="146"/>
      <c r="K34" s="146"/>
      <c r="L34" s="146"/>
    </row>
  </sheetData>
  <sheetProtection/>
  <mergeCells count="1">
    <mergeCell ref="D7:F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2019-02-25T08:45:13Z</cp:lastPrinted>
  <dcterms:created xsi:type="dcterms:W3CDTF">1996-12-27T11:06:01Z</dcterms:created>
  <dcterms:modified xsi:type="dcterms:W3CDTF">2019-03-06T06:32:02Z</dcterms:modified>
  <cp:category/>
  <cp:version/>
  <cp:contentType/>
  <cp:contentStatus/>
</cp:coreProperties>
</file>