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270" windowHeight="8760" activeTab="0"/>
  </bookViews>
  <sheets>
    <sheet name="その１" sheetId="1" r:id="rId1"/>
  </sheets>
  <definedNames>
    <definedName name="_xlnm.Print_Area" localSheetId="0">'その１'!$A$1:$I$73</definedName>
  </definedNames>
  <calcPr fullCalcOnLoad="1"/>
</workbook>
</file>

<file path=xl/sharedStrings.xml><?xml version="1.0" encoding="utf-8"?>
<sst xmlns="http://schemas.openxmlformats.org/spreadsheetml/2006/main" count="24" uniqueCount="23">
  <si>
    <t>区　　分</t>
  </si>
  <si>
    <t>財　　　　　　　　　　　　源　　　　　　　　　　　　内　　　　　　　　　　　　訳</t>
  </si>
  <si>
    <t>普通建設</t>
  </si>
  <si>
    <t>分担金</t>
  </si>
  <si>
    <t>その他</t>
  </si>
  <si>
    <t>事業費</t>
  </si>
  <si>
    <t>国庫支出金</t>
  </si>
  <si>
    <t>県支出金</t>
  </si>
  <si>
    <t>負担金</t>
  </si>
  <si>
    <t>財産収入</t>
  </si>
  <si>
    <t>地方債</t>
  </si>
  <si>
    <t>年　　度</t>
  </si>
  <si>
    <t>寄附金</t>
  </si>
  <si>
    <t>特定財源</t>
  </si>
  <si>
    <t>(1)決 算 額</t>
  </si>
  <si>
    <t>（千円）</t>
  </si>
  <si>
    <t>(2)構 成 比</t>
  </si>
  <si>
    <t>（％）</t>
  </si>
  <si>
    <t>(3)対前年度</t>
  </si>
  <si>
    <t>　  増 減 率</t>
  </si>
  <si>
    <t>第１　　２　累　年　比　較</t>
  </si>
  <si>
    <t>　第１２表　　市 町 普 通 建 設 事 業 費 の 充 当 財 源 内 訳</t>
  </si>
  <si>
    <t>一般財源等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</si>
</sst>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Border="1" applyAlignment="1" quotePrefix="1">
      <alignment/>
    </xf>
    <xf numFmtId="178" fontId="0" fillId="0" borderId="0" xfId="48" applyNumberFormat="1" applyFont="1" applyFill="1" applyAlignment="1">
      <alignment horizontal="left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horizontal="right"/>
    </xf>
    <xf numFmtId="178" fontId="10" fillId="0" borderId="0" xfId="48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8" fontId="6" fillId="0" borderId="0" xfId="48" applyNumberFormat="1" applyFont="1" applyFill="1" applyAlignment="1">
      <alignment horizontal="right"/>
    </xf>
    <xf numFmtId="178" fontId="5" fillId="0" borderId="0" xfId="48" applyNumberFormat="1" applyFont="1" applyFill="1" applyAlignment="1">
      <alignment/>
    </xf>
    <xf numFmtId="178" fontId="6" fillId="0" borderId="10" xfId="48" applyNumberFormat="1" applyFont="1" applyFill="1" applyBorder="1" applyAlignment="1">
      <alignment horizontal="right"/>
    </xf>
    <xf numFmtId="178" fontId="6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 vertical="center" wrapText="1"/>
    </xf>
    <xf numFmtId="178" fontId="6" fillId="0" borderId="11" xfId="48" applyNumberFormat="1" applyFont="1" applyFill="1" applyBorder="1" applyAlignment="1">
      <alignment horizontal="distributed" vertical="center" wrapText="1"/>
    </xf>
    <xf numFmtId="178" fontId="7" fillId="0" borderId="12" xfId="48" applyNumberFormat="1" applyFont="1" applyFill="1" applyBorder="1" applyAlignment="1">
      <alignment horizontal="centerContinuous" vertical="center" wrapText="1"/>
    </xf>
    <xf numFmtId="178" fontId="6" fillId="0" borderId="12" xfId="48" applyNumberFormat="1" applyFont="1" applyFill="1" applyBorder="1" applyAlignment="1">
      <alignment horizontal="centerContinuous" vertical="center" wrapText="1"/>
    </xf>
    <xf numFmtId="178" fontId="6" fillId="0" borderId="13" xfId="48" applyNumberFormat="1" applyFont="1" applyFill="1" applyBorder="1" applyAlignment="1">
      <alignment horizontal="centerContinuous" vertical="center" wrapText="1"/>
    </xf>
    <xf numFmtId="178" fontId="6" fillId="0" borderId="11" xfId="48" applyNumberFormat="1" applyFont="1" applyFill="1" applyBorder="1" applyAlignment="1">
      <alignment vertical="center" wrapText="1"/>
    </xf>
    <xf numFmtId="178" fontId="7" fillId="0" borderId="11" xfId="48" applyNumberFormat="1" applyFont="1" applyFill="1" applyBorder="1" applyAlignment="1">
      <alignment horizontal="distributed" vertical="center"/>
    </xf>
    <xf numFmtId="178" fontId="7" fillId="0" borderId="11" xfId="48" applyNumberFormat="1" applyFont="1" applyFill="1" applyBorder="1" applyAlignment="1">
      <alignment horizontal="distributed"/>
    </xf>
    <xf numFmtId="178" fontId="7" fillId="0" borderId="11" xfId="48" applyNumberFormat="1" applyFont="1" applyFill="1" applyBorder="1" applyAlignment="1">
      <alignment vertical="center"/>
    </xf>
    <xf numFmtId="178" fontId="7" fillId="0" borderId="11" xfId="48" applyNumberFormat="1" applyFont="1" applyFill="1" applyBorder="1" applyAlignment="1">
      <alignment horizontal="distributed" vertical="center" wrapText="1"/>
    </xf>
    <xf numFmtId="178" fontId="6" fillId="0" borderId="14" xfId="48" applyNumberFormat="1" applyFont="1" applyFill="1" applyBorder="1" applyAlignment="1">
      <alignment vertical="center" wrapText="1"/>
    </xf>
    <xf numFmtId="178" fontId="6" fillId="0" borderId="14" xfId="48" applyNumberFormat="1" applyFont="1" applyFill="1" applyBorder="1" applyAlignment="1">
      <alignment horizontal="distributed" vertical="center" wrapText="1"/>
    </xf>
    <xf numFmtId="178" fontId="7" fillId="0" borderId="14" xfId="48" applyNumberFormat="1" applyFont="1" applyFill="1" applyBorder="1" applyAlignment="1">
      <alignment horizontal="distributed" vertical="center" wrapText="1"/>
    </xf>
    <xf numFmtId="178" fontId="7" fillId="0" borderId="14" xfId="48" applyNumberFormat="1" applyFont="1" applyFill="1" applyBorder="1" applyAlignment="1">
      <alignment horizontal="distributed" vertical="top"/>
    </xf>
    <xf numFmtId="178" fontId="6" fillId="0" borderId="11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wrapText="1"/>
    </xf>
    <xf numFmtId="178" fontId="0" fillId="0" borderId="0" xfId="48" applyNumberFormat="1" applyFont="1" applyFill="1" applyBorder="1" applyAlignment="1">
      <alignment horizontal="centerContinuous" vertical="center"/>
    </xf>
    <xf numFmtId="178" fontId="0" fillId="0" borderId="11" xfId="48" applyNumberFormat="1" applyFont="1" applyFill="1" applyBorder="1" applyAlignment="1">
      <alignment horizontal="center"/>
    </xf>
    <xf numFmtId="178" fontId="0" fillId="0" borderId="0" xfId="48" applyNumberFormat="1" applyFont="1" applyFill="1" applyAlignment="1">
      <alignment horizontal="right"/>
    </xf>
    <xf numFmtId="178" fontId="4" fillId="0" borderId="0" xfId="48" applyNumberFormat="1" applyFont="1" applyFill="1" applyBorder="1" applyAlignment="1" quotePrefix="1">
      <alignment/>
    </xf>
    <xf numFmtId="178" fontId="4" fillId="0" borderId="0" xfId="48" applyNumberFormat="1" applyFont="1" applyFill="1" applyAlignment="1">
      <alignment horizontal="right"/>
    </xf>
    <xf numFmtId="179" fontId="0" fillId="0" borderId="0" xfId="48" applyNumberFormat="1" applyFont="1" applyFill="1" applyBorder="1" applyAlignment="1" quotePrefix="1">
      <alignment horizontal="right" shrinkToFit="1"/>
    </xf>
    <xf numFmtId="179" fontId="0" fillId="0" borderId="0" xfId="48" applyNumberFormat="1" applyFont="1" applyFill="1" applyAlignment="1">
      <alignment horizontal="right"/>
    </xf>
    <xf numFmtId="179" fontId="0" fillId="0" borderId="0" xfId="48" applyNumberFormat="1" applyFont="1" applyFill="1" applyBorder="1" applyAlignment="1" quotePrefix="1">
      <alignment horizontal="right"/>
    </xf>
    <xf numFmtId="179" fontId="0" fillId="0" borderId="0" xfId="48" applyNumberFormat="1" applyFont="1" applyFill="1" applyAlignment="1">
      <alignment horizontal="right"/>
    </xf>
    <xf numFmtId="178" fontId="9" fillId="0" borderId="11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right"/>
    </xf>
    <xf numFmtId="179" fontId="0" fillId="0" borderId="15" xfId="48" applyNumberFormat="1" applyFont="1" applyFill="1" applyBorder="1" applyAlignment="1" quotePrefix="1">
      <alignment horizontal="right"/>
    </xf>
    <xf numFmtId="179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center"/>
    </xf>
    <xf numFmtId="178" fontId="0" fillId="0" borderId="14" xfId="48" applyNumberFormat="1" applyFont="1" applyFill="1" applyBorder="1" applyAlignment="1">
      <alignment horizontal="center"/>
    </xf>
    <xf numFmtId="179" fontId="0" fillId="0" borderId="10" xfId="48" applyNumberFormat="1" applyFont="1" applyFill="1" applyBorder="1" applyAlignment="1" quotePrefix="1">
      <alignment horizontal="right"/>
    </xf>
    <xf numFmtId="179" fontId="0" fillId="0" borderId="1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85" zoomScaleNormal="80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625" style="5" customWidth="1"/>
    <col min="2" max="2" width="13.125" style="4" customWidth="1"/>
    <col min="3" max="9" width="13.125" style="5" customWidth="1"/>
    <col min="10" max="11" width="9.00390625" style="5" customWidth="1"/>
    <col min="12" max="12" width="11.125" style="5" customWidth="1"/>
    <col min="13" max="16384" width="9.00390625" style="5" customWidth="1"/>
  </cols>
  <sheetData>
    <row r="1" ht="13.5">
      <c r="A1" s="3" t="s">
        <v>20</v>
      </c>
    </row>
    <row r="3" spans="1:9" ht="24">
      <c r="A3" s="6" t="s">
        <v>21</v>
      </c>
      <c r="B3" s="7"/>
      <c r="C3" s="7"/>
      <c r="D3" s="7"/>
      <c r="E3" s="7"/>
      <c r="F3" s="7"/>
      <c r="G3" s="7"/>
      <c r="H3" s="7"/>
      <c r="I3" s="7"/>
    </row>
    <row r="4" spans="1:9" ht="17.25">
      <c r="A4" s="8"/>
      <c r="B4" s="9"/>
      <c r="C4" s="8"/>
      <c r="D4" s="8"/>
      <c r="E4" s="8"/>
      <c r="F4" s="8"/>
      <c r="G4" s="8"/>
      <c r="H4" s="8"/>
      <c r="I4" s="8"/>
    </row>
    <row r="5" spans="1:9" ht="15" thickBot="1">
      <c r="A5" s="10"/>
      <c r="B5" s="11"/>
      <c r="C5" s="12"/>
      <c r="D5" s="13"/>
      <c r="E5" s="13"/>
      <c r="F5" s="13"/>
      <c r="G5" s="13"/>
      <c r="H5" s="10"/>
      <c r="I5" s="10"/>
    </row>
    <row r="6" spans="1:9" ht="18" customHeight="1">
      <c r="A6" s="14" t="s">
        <v>0</v>
      </c>
      <c r="B6" s="15"/>
      <c r="C6" s="16" t="s">
        <v>1</v>
      </c>
      <c r="D6" s="17"/>
      <c r="E6" s="17"/>
      <c r="F6" s="17"/>
      <c r="G6" s="17"/>
      <c r="H6" s="17"/>
      <c r="I6" s="18"/>
    </row>
    <row r="7" spans="1:9" ht="18" customHeight="1">
      <c r="A7" s="19"/>
      <c r="B7" s="20" t="s">
        <v>2</v>
      </c>
      <c r="C7" s="20"/>
      <c r="D7" s="20"/>
      <c r="E7" s="21" t="s">
        <v>3</v>
      </c>
      <c r="F7" s="22"/>
      <c r="G7" s="22"/>
      <c r="H7" s="21" t="s">
        <v>4</v>
      </c>
      <c r="I7" s="20"/>
    </row>
    <row r="8" spans="1:9" ht="18" customHeight="1">
      <c r="A8" s="19"/>
      <c r="B8" s="23" t="s">
        <v>5</v>
      </c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0"/>
      <c r="I8" s="23" t="s">
        <v>22</v>
      </c>
    </row>
    <row r="9" spans="1:9" ht="18" customHeight="1" thickBot="1">
      <c r="A9" s="24" t="s">
        <v>11</v>
      </c>
      <c r="B9" s="25"/>
      <c r="C9" s="26"/>
      <c r="D9" s="26"/>
      <c r="E9" s="27" t="s">
        <v>12</v>
      </c>
      <c r="F9" s="26"/>
      <c r="G9" s="26"/>
      <c r="H9" s="27" t="s">
        <v>13</v>
      </c>
      <c r="I9" s="26"/>
    </row>
    <row r="10" spans="1:9" ht="19.5" customHeight="1">
      <c r="A10" s="28" t="s">
        <v>14</v>
      </c>
      <c r="B10" s="29"/>
      <c r="C10" s="30"/>
      <c r="D10" s="30"/>
      <c r="E10" s="30"/>
      <c r="F10" s="30"/>
      <c r="G10" s="30"/>
      <c r="I10" s="8" t="s">
        <v>15</v>
      </c>
    </row>
    <row r="11" spans="1:9" ht="15.75" customHeight="1">
      <c r="A11" s="31">
        <v>10</v>
      </c>
      <c r="B11" s="2">
        <v>135351995</v>
      </c>
      <c r="C11" s="1">
        <v>11327240</v>
      </c>
      <c r="D11" s="1">
        <v>12448351</v>
      </c>
      <c r="E11" s="1">
        <v>2201020</v>
      </c>
      <c r="F11" s="1">
        <v>974420</v>
      </c>
      <c r="G11" s="1">
        <v>51837978</v>
      </c>
      <c r="H11" s="1">
        <f aca="true" t="shared" si="0" ref="H11:H29">B11-C11-D11-E11-F11-G11-I11</f>
        <v>11074373</v>
      </c>
      <c r="I11" s="1">
        <v>45488613</v>
      </c>
    </row>
    <row r="12" spans="1:9" ht="15.75" customHeight="1">
      <c r="A12" s="31">
        <v>11</v>
      </c>
      <c r="B12" s="2">
        <v>126764719</v>
      </c>
      <c r="C12" s="1">
        <v>13937969</v>
      </c>
      <c r="D12" s="1">
        <v>11393438</v>
      </c>
      <c r="E12" s="1">
        <v>1542614</v>
      </c>
      <c r="F12" s="1">
        <v>271722</v>
      </c>
      <c r="G12" s="1">
        <v>45830612</v>
      </c>
      <c r="H12" s="1">
        <f t="shared" si="0"/>
        <v>10978793</v>
      </c>
      <c r="I12" s="1">
        <v>42809571</v>
      </c>
    </row>
    <row r="13" spans="1:9" ht="15.75" customHeight="1">
      <c r="A13" s="31">
        <v>12</v>
      </c>
      <c r="B13" s="2">
        <v>115047802</v>
      </c>
      <c r="C13" s="1">
        <v>13722138</v>
      </c>
      <c r="D13" s="1">
        <v>8882669</v>
      </c>
      <c r="E13" s="1">
        <v>1338793</v>
      </c>
      <c r="F13" s="1">
        <v>527581</v>
      </c>
      <c r="G13" s="1">
        <v>39037833</v>
      </c>
      <c r="H13" s="1">
        <f t="shared" si="0"/>
        <v>10541664</v>
      </c>
      <c r="I13" s="1">
        <v>40997124</v>
      </c>
    </row>
    <row r="14" spans="1:9" ht="15.75" customHeight="1">
      <c r="A14" s="31">
        <v>13</v>
      </c>
      <c r="B14" s="1">
        <v>117113190</v>
      </c>
      <c r="C14" s="1">
        <v>14665589</v>
      </c>
      <c r="D14" s="1">
        <v>9473232</v>
      </c>
      <c r="E14" s="1">
        <v>1253932</v>
      </c>
      <c r="F14" s="1">
        <v>266983</v>
      </c>
      <c r="G14" s="1">
        <v>43520590</v>
      </c>
      <c r="H14" s="1">
        <f t="shared" si="0"/>
        <v>11300574</v>
      </c>
      <c r="I14" s="1">
        <v>36632290</v>
      </c>
    </row>
    <row r="15" spans="1:9" ht="15.75" customHeight="1">
      <c r="A15" s="31">
        <v>14</v>
      </c>
      <c r="B15" s="1">
        <v>110330570</v>
      </c>
      <c r="C15" s="1">
        <v>11750986</v>
      </c>
      <c r="D15" s="1">
        <v>7621882</v>
      </c>
      <c r="E15" s="1">
        <v>1090443</v>
      </c>
      <c r="F15" s="1">
        <v>82357</v>
      </c>
      <c r="G15" s="1">
        <v>40629269</v>
      </c>
      <c r="H15" s="1">
        <f t="shared" si="0"/>
        <v>16299317</v>
      </c>
      <c r="I15" s="1">
        <v>32856316</v>
      </c>
    </row>
    <row r="16" spans="1:9" ht="15.75" customHeight="1">
      <c r="A16" s="31">
        <v>15</v>
      </c>
      <c r="B16" s="1">
        <v>92509301</v>
      </c>
      <c r="C16" s="1">
        <v>12459779</v>
      </c>
      <c r="D16" s="1">
        <v>7225457</v>
      </c>
      <c r="E16" s="1">
        <v>1743394</v>
      </c>
      <c r="F16" s="1">
        <v>23082</v>
      </c>
      <c r="G16" s="1">
        <v>26819201</v>
      </c>
      <c r="H16" s="1">
        <f t="shared" si="0"/>
        <v>14079498</v>
      </c>
      <c r="I16" s="1">
        <v>30158890</v>
      </c>
    </row>
    <row r="17" spans="1:9" ht="15.75" customHeight="1">
      <c r="A17" s="31">
        <v>16</v>
      </c>
      <c r="B17" s="1">
        <v>91851976</v>
      </c>
      <c r="C17" s="1">
        <v>12460338</v>
      </c>
      <c r="D17" s="1">
        <v>7799663</v>
      </c>
      <c r="E17" s="1">
        <v>1035524</v>
      </c>
      <c r="F17" s="1">
        <v>57207</v>
      </c>
      <c r="G17" s="1">
        <v>28685528</v>
      </c>
      <c r="H17" s="1">
        <f t="shared" si="0"/>
        <v>14985101</v>
      </c>
      <c r="I17" s="1">
        <v>26828615</v>
      </c>
    </row>
    <row r="18" spans="1:9" ht="15.75" customHeight="1">
      <c r="A18" s="31">
        <v>17</v>
      </c>
      <c r="B18" s="1">
        <v>83710247</v>
      </c>
      <c r="C18" s="1">
        <v>13062716</v>
      </c>
      <c r="D18" s="1">
        <v>6037358</v>
      </c>
      <c r="E18" s="1">
        <v>770049</v>
      </c>
      <c r="F18" s="1">
        <v>74306</v>
      </c>
      <c r="G18" s="1">
        <v>29686350</v>
      </c>
      <c r="H18" s="1">
        <f t="shared" si="0"/>
        <v>13764842</v>
      </c>
      <c r="I18" s="1">
        <v>20314626</v>
      </c>
    </row>
    <row r="19" spans="1:9" ht="15.75" customHeight="1">
      <c r="A19" s="31">
        <v>18</v>
      </c>
      <c r="B19" s="1">
        <v>74064471</v>
      </c>
      <c r="C19" s="1">
        <v>10909219</v>
      </c>
      <c r="D19" s="1">
        <v>4564636</v>
      </c>
      <c r="E19" s="1">
        <v>668298</v>
      </c>
      <c r="F19" s="1">
        <v>13807</v>
      </c>
      <c r="G19" s="1">
        <v>30976413</v>
      </c>
      <c r="H19" s="1">
        <f t="shared" si="0"/>
        <v>7596182</v>
      </c>
      <c r="I19" s="1">
        <v>19335916</v>
      </c>
    </row>
    <row r="20" spans="1:9" ht="15.75" customHeight="1">
      <c r="A20" s="31">
        <v>19</v>
      </c>
      <c r="B20" s="1">
        <v>60972471</v>
      </c>
      <c r="C20" s="1">
        <v>9893252</v>
      </c>
      <c r="D20" s="1">
        <v>3062256</v>
      </c>
      <c r="E20" s="1">
        <v>365217</v>
      </c>
      <c r="F20" s="1">
        <v>5843</v>
      </c>
      <c r="G20" s="1">
        <v>20827754</v>
      </c>
      <c r="H20" s="1">
        <f t="shared" si="0"/>
        <v>5480499</v>
      </c>
      <c r="I20" s="1">
        <v>21337650</v>
      </c>
    </row>
    <row r="21" spans="1:9" ht="15.75" customHeight="1">
      <c r="A21" s="31">
        <v>20</v>
      </c>
      <c r="B21" s="1">
        <v>56363476</v>
      </c>
      <c r="C21" s="1">
        <v>10014967</v>
      </c>
      <c r="D21" s="1">
        <v>2460554</v>
      </c>
      <c r="E21" s="1">
        <v>335474</v>
      </c>
      <c r="F21" s="1">
        <v>72998</v>
      </c>
      <c r="G21" s="1">
        <v>17241697</v>
      </c>
      <c r="H21" s="1">
        <f t="shared" si="0"/>
        <v>4352473</v>
      </c>
      <c r="I21" s="1">
        <v>21885313</v>
      </c>
    </row>
    <row r="22" spans="1:9" ht="15.75" customHeight="1">
      <c r="A22" s="31">
        <v>21</v>
      </c>
      <c r="B22" s="1">
        <v>61001615</v>
      </c>
      <c r="C22" s="1">
        <v>13342636</v>
      </c>
      <c r="D22" s="1">
        <v>2525020</v>
      </c>
      <c r="E22" s="1">
        <v>287993</v>
      </c>
      <c r="F22" s="1">
        <v>51733</v>
      </c>
      <c r="G22" s="1">
        <v>17874182</v>
      </c>
      <c r="H22" s="1">
        <f t="shared" si="0"/>
        <v>4799835</v>
      </c>
      <c r="I22" s="1">
        <v>22120216</v>
      </c>
    </row>
    <row r="23" spans="1:9" ht="15.75" customHeight="1">
      <c r="A23" s="31">
        <v>22</v>
      </c>
      <c r="B23" s="1">
        <v>65517189</v>
      </c>
      <c r="C23" s="1">
        <v>14101377</v>
      </c>
      <c r="D23" s="1">
        <v>4306626</v>
      </c>
      <c r="E23" s="1">
        <v>128911</v>
      </c>
      <c r="F23" s="1">
        <v>15067</v>
      </c>
      <c r="G23" s="1">
        <v>17886604</v>
      </c>
      <c r="H23" s="1">
        <f t="shared" si="0"/>
        <v>6352574</v>
      </c>
      <c r="I23" s="1">
        <v>22726030</v>
      </c>
    </row>
    <row r="24" spans="1:9" ht="15.75" customHeight="1">
      <c r="A24" s="31">
        <v>23</v>
      </c>
      <c r="B24" s="1">
        <v>59627353</v>
      </c>
      <c r="C24" s="1">
        <v>10417726</v>
      </c>
      <c r="D24" s="1">
        <v>3684284</v>
      </c>
      <c r="E24" s="1">
        <v>181942</v>
      </c>
      <c r="F24" s="1">
        <v>237967</v>
      </c>
      <c r="G24" s="1">
        <v>17977382</v>
      </c>
      <c r="H24" s="1">
        <f t="shared" si="0"/>
        <v>6718061</v>
      </c>
      <c r="I24" s="1">
        <v>20409991</v>
      </c>
    </row>
    <row r="25" spans="1:9" ht="15.75" customHeight="1">
      <c r="A25" s="31">
        <v>24</v>
      </c>
      <c r="B25" s="1">
        <v>60869166</v>
      </c>
      <c r="C25" s="1">
        <v>9629149</v>
      </c>
      <c r="D25" s="1">
        <v>2465214</v>
      </c>
      <c r="E25" s="1">
        <v>433917</v>
      </c>
      <c r="F25" s="1">
        <v>3039</v>
      </c>
      <c r="G25" s="1">
        <v>22830027</v>
      </c>
      <c r="H25" s="1">
        <f t="shared" si="0"/>
        <v>5361250</v>
      </c>
      <c r="I25" s="1">
        <v>20146570</v>
      </c>
    </row>
    <row r="26" spans="1:9" ht="15.75" customHeight="1">
      <c r="A26" s="31">
        <v>25</v>
      </c>
      <c r="B26" s="1">
        <v>78094716</v>
      </c>
      <c r="C26" s="1">
        <v>17325091</v>
      </c>
      <c r="D26" s="1">
        <v>3899165</v>
      </c>
      <c r="E26" s="1">
        <v>257589</v>
      </c>
      <c r="F26" s="1">
        <v>18409</v>
      </c>
      <c r="G26" s="1">
        <v>28635308</v>
      </c>
      <c r="H26" s="1">
        <f t="shared" si="0"/>
        <v>5617064</v>
      </c>
      <c r="I26" s="1">
        <v>22342090</v>
      </c>
    </row>
    <row r="27" spans="1:9" ht="15.75" customHeight="1">
      <c r="A27" s="31">
        <v>26</v>
      </c>
      <c r="B27" s="1">
        <v>78564581</v>
      </c>
      <c r="C27" s="1">
        <v>13783294</v>
      </c>
      <c r="D27" s="1">
        <v>4732261</v>
      </c>
      <c r="E27" s="1">
        <v>187019</v>
      </c>
      <c r="F27" s="1">
        <v>19139</v>
      </c>
      <c r="G27" s="1">
        <v>27035929</v>
      </c>
      <c r="H27" s="1">
        <f t="shared" si="0"/>
        <v>10083094</v>
      </c>
      <c r="I27" s="1">
        <v>22723845</v>
      </c>
    </row>
    <row r="28" spans="1:9" ht="15.75" customHeight="1">
      <c r="A28" s="31">
        <v>27</v>
      </c>
      <c r="B28" s="1">
        <v>81370045</v>
      </c>
      <c r="C28" s="1">
        <v>15995274</v>
      </c>
      <c r="D28" s="1">
        <v>3044722</v>
      </c>
      <c r="E28" s="1">
        <v>107114</v>
      </c>
      <c r="F28" s="1">
        <v>35384</v>
      </c>
      <c r="G28" s="1">
        <v>33938221</v>
      </c>
      <c r="H28" s="1">
        <f t="shared" si="0"/>
        <v>6606261</v>
      </c>
      <c r="I28" s="1">
        <v>21643069</v>
      </c>
    </row>
    <row r="29" spans="1:9" ht="15.75" customHeight="1">
      <c r="A29" s="31">
        <v>28</v>
      </c>
      <c r="B29" s="1">
        <v>82878879</v>
      </c>
      <c r="C29" s="1">
        <v>15707809</v>
      </c>
      <c r="D29" s="1">
        <v>4584347</v>
      </c>
      <c r="E29" s="1">
        <v>168898</v>
      </c>
      <c r="F29" s="1">
        <v>23205</v>
      </c>
      <c r="G29" s="1">
        <v>36477774</v>
      </c>
      <c r="H29" s="1">
        <f t="shared" si="0"/>
        <v>6308262</v>
      </c>
      <c r="I29" s="1">
        <v>19608584</v>
      </c>
    </row>
    <row r="30" spans="1:9" s="32" customFormat="1" ht="15.75" customHeight="1">
      <c r="A30" s="31">
        <v>29</v>
      </c>
      <c r="B30" s="1">
        <v>84471817</v>
      </c>
      <c r="C30" s="1">
        <v>16511327</v>
      </c>
      <c r="D30" s="1">
        <v>3396419</v>
      </c>
      <c r="E30" s="1">
        <v>185726</v>
      </c>
      <c r="F30" s="1">
        <v>29797</v>
      </c>
      <c r="G30" s="1">
        <v>38865591</v>
      </c>
      <c r="H30" s="1">
        <f>B30-C30-D30-E30-F30-G30-I30</f>
        <v>7420677</v>
      </c>
      <c r="I30" s="1">
        <v>18062280</v>
      </c>
    </row>
    <row r="31" spans="1:9" ht="19.5" customHeight="1">
      <c r="A31" s="28" t="s">
        <v>16</v>
      </c>
      <c r="B31" s="33"/>
      <c r="C31" s="34"/>
      <c r="D31" s="34"/>
      <c r="E31" s="34"/>
      <c r="F31" s="34"/>
      <c r="G31" s="34"/>
      <c r="I31" s="8" t="s">
        <v>17</v>
      </c>
    </row>
    <row r="32" spans="1:11" ht="15.75" customHeight="1">
      <c r="A32" s="31">
        <f>A11</f>
        <v>10</v>
      </c>
      <c r="B32" s="35">
        <f>IF(B11=0,"-",ROUND(B11/$B11*100,1))</f>
        <v>100</v>
      </c>
      <c r="C32" s="35">
        <f aca="true" t="shared" si="1" ref="C32:I32">IF(C11=0,"-",ROUND(C11/$B11*100,1))</f>
        <v>8.4</v>
      </c>
      <c r="D32" s="35">
        <f t="shared" si="1"/>
        <v>9.2</v>
      </c>
      <c r="E32" s="35">
        <f t="shared" si="1"/>
        <v>1.6</v>
      </c>
      <c r="F32" s="35">
        <f t="shared" si="1"/>
        <v>0.7</v>
      </c>
      <c r="G32" s="35">
        <f>IF(G11=0,"-",ROUND(G11/$B11*100,1))</f>
        <v>38.3</v>
      </c>
      <c r="H32" s="35">
        <f t="shared" si="1"/>
        <v>8.2</v>
      </c>
      <c r="I32" s="35">
        <f t="shared" si="1"/>
        <v>33.6</v>
      </c>
      <c r="J32" s="36"/>
      <c r="K32" s="36"/>
    </row>
    <row r="33" spans="1:11" ht="15.75" customHeight="1">
      <c r="A33" s="31">
        <f aca="true" t="shared" si="2" ref="A33:A51">A12</f>
        <v>11</v>
      </c>
      <c r="B33" s="37">
        <f aca="true" t="shared" si="3" ref="B33:I33">IF(B12=0,"-",ROUND(B12/$B12*100,1))</f>
        <v>100</v>
      </c>
      <c r="C33" s="38">
        <f t="shared" si="3"/>
        <v>11</v>
      </c>
      <c r="D33" s="38">
        <f t="shared" si="3"/>
        <v>9</v>
      </c>
      <c r="E33" s="38">
        <f t="shared" si="3"/>
        <v>1.2</v>
      </c>
      <c r="F33" s="38">
        <f t="shared" si="3"/>
        <v>0.2</v>
      </c>
      <c r="G33" s="38">
        <f t="shared" si="3"/>
        <v>36.2</v>
      </c>
      <c r="H33" s="38">
        <f t="shared" si="3"/>
        <v>8.7</v>
      </c>
      <c r="I33" s="38">
        <f t="shared" si="3"/>
        <v>33.8</v>
      </c>
      <c r="J33" s="36"/>
      <c r="K33" s="36"/>
    </row>
    <row r="34" spans="1:11" ht="15.75" customHeight="1">
      <c r="A34" s="31">
        <f t="shared" si="2"/>
        <v>12</v>
      </c>
      <c r="B34" s="37">
        <f aca="true" t="shared" si="4" ref="B34:I34">IF(B13=0,"-",ROUND(B13/$B13*100,1))</f>
        <v>100</v>
      </c>
      <c r="C34" s="38">
        <f t="shared" si="4"/>
        <v>11.9</v>
      </c>
      <c r="D34" s="38">
        <f t="shared" si="4"/>
        <v>7.7</v>
      </c>
      <c r="E34" s="38">
        <f t="shared" si="4"/>
        <v>1.2</v>
      </c>
      <c r="F34" s="38">
        <f t="shared" si="4"/>
        <v>0.5</v>
      </c>
      <c r="G34" s="38">
        <f t="shared" si="4"/>
        <v>33.9</v>
      </c>
      <c r="H34" s="38">
        <f t="shared" si="4"/>
        <v>9.2</v>
      </c>
      <c r="I34" s="38">
        <f t="shared" si="4"/>
        <v>35.6</v>
      </c>
      <c r="J34" s="36"/>
      <c r="K34" s="36"/>
    </row>
    <row r="35" spans="1:11" ht="15.75" customHeight="1">
      <c r="A35" s="31">
        <f t="shared" si="2"/>
        <v>13</v>
      </c>
      <c r="B35" s="37">
        <f aca="true" t="shared" si="5" ref="B35:I35">IF(B14=0,"-",ROUND(B14/$B14*100,1))</f>
        <v>100</v>
      </c>
      <c r="C35" s="38">
        <f t="shared" si="5"/>
        <v>12.5</v>
      </c>
      <c r="D35" s="38">
        <f t="shared" si="5"/>
        <v>8.1</v>
      </c>
      <c r="E35" s="38">
        <f t="shared" si="5"/>
        <v>1.1</v>
      </c>
      <c r="F35" s="38">
        <f t="shared" si="5"/>
        <v>0.2</v>
      </c>
      <c r="G35" s="38">
        <f t="shared" si="5"/>
        <v>37.2</v>
      </c>
      <c r="H35" s="38">
        <f t="shared" si="5"/>
        <v>9.6</v>
      </c>
      <c r="I35" s="38">
        <f t="shared" si="5"/>
        <v>31.3</v>
      </c>
      <c r="J35" s="36"/>
      <c r="K35" s="36"/>
    </row>
    <row r="36" spans="1:11" ht="15.75" customHeight="1">
      <c r="A36" s="31">
        <f t="shared" si="2"/>
        <v>14</v>
      </c>
      <c r="B36" s="37">
        <f aca="true" t="shared" si="6" ref="B36:I36">IF(B15=0,"-",ROUND(B15/$B15*100,1))</f>
        <v>100</v>
      </c>
      <c r="C36" s="38">
        <f t="shared" si="6"/>
        <v>10.7</v>
      </c>
      <c r="D36" s="38">
        <f t="shared" si="6"/>
        <v>6.9</v>
      </c>
      <c r="E36" s="38">
        <f t="shared" si="6"/>
        <v>1</v>
      </c>
      <c r="F36" s="38">
        <f t="shared" si="6"/>
        <v>0.1</v>
      </c>
      <c r="G36" s="38">
        <f t="shared" si="6"/>
        <v>36.8</v>
      </c>
      <c r="H36" s="38">
        <f t="shared" si="6"/>
        <v>14.8</v>
      </c>
      <c r="I36" s="38">
        <f t="shared" si="6"/>
        <v>29.8</v>
      </c>
      <c r="J36" s="36"/>
      <c r="K36" s="36"/>
    </row>
    <row r="37" spans="1:11" ht="15.75" customHeight="1">
      <c r="A37" s="31">
        <f t="shared" si="2"/>
        <v>15</v>
      </c>
      <c r="B37" s="37">
        <f aca="true" t="shared" si="7" ref="B37:I37">IF(B16=0,"-",ROUND(B16/$B16*100,1))</f>
        <v>100</v>
      </c>
      <c r="C37" s="38">
        <f t="shared" si="7"/>
        <v>13.5</v>
      </c>
      <c r="D37" s="38">
        <f t="shared" si="7"/>
        <v>7.8</v>
      </c>
      <c r="E37" s="38">
        <f t="shared" si="7"/>
        <v>1.9</v>
      </c>
      <c r="F37" s="38">
        <f t="shared" si="7"/>
        <v>0</v>
      </c>
      <c r="G37" s="38">
        <f t="shared" si="7"/>
        <v>29</v>
      </c>
      <c r="H37" s="38">
        <f t="shared" si="7"/>
        <v>15.2</v>
      </c>
      <c r="I37" s="38">
        <f t="shared" si="7"/>
        <v>32.6</v>
      </c>
      <c r="J37" s="36"/>
      <c r="K37" s="36"/>
    </row>
    <row r="38" spans="1:11" ht="15.75" customHeight="1">
      <c r="A38" s="31">
        <f t="shared" si="2"/>
        <v>16</v>
      </c>
      <c r="B38" s="37">
        <f aca="true" t="shared" si="8" ref="B38:I38">IF(B17=0,"-",ROUND(B17/$B17*100,1))</f>
        <v>100</v>
      </c>
      <c r="C38" s="38">
        <f t="shared" si="8"/>
        <v>13.6</v>
      </c>
      <c r="D38" s="38">
        <f t="shared" si="8"/>
        <v>8.5</v>
      </c>
      <c r="E38" s="38">
        <f t="shared" si="8"/>
        <v>1.1</v>
      </c>
      <c r="F38" s="38">
        <f t="shared" si="8"/>
        <v>0.1</v>
      </c>
      <c r="G38" s="38">
        <f t="shared" si="8"/>
        <v>31.2</v>
      </c>
      <c r="H38" s="38">
        <f t="shared" si="8"/>
        <v>16.3</v>
      </c>
      <c r="I38" s="38">
        <f t="shared" si="8"/>
        <v>29.2</v>
      </c>
      <c r="J38" s="36"/>
      <c r="K38" s="36"/>
    </row>
    <row r="39" spans="1:11" ht="15.75" customHeight="1">
      <c r="A39" s="31">
        <f t="shared" si="2"/>
        <v>17</v>
      </c>
      <c r="B39" s="37">
        <f aca="true" t="shared" si="9" ref="B39:I39">IF(B18=0,"-",ROUND(B18/$B18*100,1))</f>
        <v>100</v>
      </c>
      <c r="C39" s="38">
        <f t="shared" si="9"/>
        <v>15.6</v>
      </c>
      <c r="D39" s="38">
        <f t="shared" si="9"/>
        <v>7.2</v>
      </c>
      <c r="E39" s="38">
        <f t="shared" si="9"/>
        <v>0.9</v>
      </c>
      <c r="F39" s="38">
        <f t="shared" si="9"/>
        <v>0.1</v>
      </c>
      <c r="G39" s="38">
        <f t="shared" si="9"/>
        <v>35.5</v>
      </c>
      <c r="H39" s="38">
        <f t="shared" si="9"/>
        <v>16.4</v>
      </c>
      <c r="I39" s="38">
        <f t="shared" si="9"/>
        <v>24.3</v>
      </c>
      <c r="J39" s="36"/>
      <c r="K39" s="36"/>
    </row>
    <row r="40" spans="1:11" ht="15.75" customHeight="1">
      <c r="A40" s="31">
        <f t="shared" si="2"/>
        <v>18</v>
      </c>
      <c r="B40" s="37">
        <f aca="true" t="shared" si="10" ref="B40:I40">IF(B19=0,"-",ROUND(B19/$B19*100,1))</f>
        <v>100</v>
      </c>
      <c r="C40" s="38">
        <f t="shared" si="10"/>
        <v>14.7</v>
      </c>
      <c r="D40" s="38">
        <f t="shared" si="10"/>
        <v>6.2</v>
      </c>
      <c r="E40" s="38">
        <f t="shared" si="10"/>
        <v>0.9</v>
      </c>
      <c r="F40" s="38">
        <f t="shared" si="10"/>
        <v>0</v>
      </c>
      <c r="G40" s="38">
        <f t="shared" si="10"/>
        <v>41.8</v>
      </c>
      <c r="H40" s="38">
        <f t="shared" si="10"/>
        <v>10.3</v>
      </c>
      <c r="I40" s="38">
        <f t="shared" si="10"/>
        <v>26.1</v>
      </c>
      <c r="J40" s="36"/>
      <c r="K40" s="36"/>
    </row>
    <row r="41" spans="1:11" ht="15.75" customHeight="1">
      <c r="A41" s="31">
        <f t="shared" si="2"/>
        <v>19</v>
      </c>
      <c r="B41" s="37">
        <f aca="true" t="shared" si="11" ref="B41:I41">IF(B20=0,"-",ROUND(B20/$B20*100,1))</f>
        <v>100</v>
      </c>
      <c r="C41" s="38">
        <f t="shared" si="11"/>
        <v>16.2</v>
      </c>
      <c r="D41" s="38">
        <f t="shared" si="11"/>
        <v>5</v>
      </c>
      <c r="E41" s="38">
        <f t="shared" si="11"/>
        <v>0.6</v>
      </c>
      <c r="F41" s="38">
        <f t="shared" si="11"/>
        <v>0</v>
      </c>
      <c r="G41" s="38">
        <f t="shared" si="11"/>
        <v>34.2</v>
      </c>
      <c r="H41" s="38">
        <f t="shared" si="11"/>
        <v>9</v>
      </c>
      <c r="I41" s="38">
        <f t="shared" si="11"/>
        <v>35</v>
      </c>
      <c r="J41" s="36"/>
      <c r="K41" s="36"/>
    </row>
    <row r="42" spans="1:11" ht="15.75" customHeight="1">
      <c r="A42" s="31">
        <f t="shared" si="2"/>
        <v>20</v>
      </c>
      <c r="B42" s="37">
        <f aca="true" t="shared" si="12" ref="B42:I42">IF(B21=0,"-",ROUND(B21/$B21*100,1))</f>
        <v>100</v>
      </c>
      <c r="C42" s="38">
        <f t="shared" si="12"/>
        <v>17.8</v>
      </c>
      <c r="D42" s="38">
        <f t="shared" si="12"/>
        <v>4.4</v>
      </c>
      <c r="E42" s="38">
        <f t="shared" si="12"/>
        <v>0.6</v>
      </c>
      <c r="F42" s="38">
        <f t="shared" si="12"/>
        <v>0.1</v>
      </c>
      <c r="G42" s="38">
        <f t="shared" si="12"/>
        <v>30.6</v>
      </c>
      <c r="H42" s="38">
        <f t="shared" si="12"/>
        <v>7.7</v>
      </c>
      <c r="I42" s="38">
        <f t="shared" si="12"/>
        <v>38.8</v>
      </c>
      <c r="J42" s="36"/>
      <c r="K42" s="36"/>
    </row>
    <row r="43" spans="1:11" ht="15.75" customHeight="1">
      <c r="A43" s="31">
        <f t="shared" si="2"/>
        <v>21</v>
      </c>
      <c r="B43" s="37">
        <f aca="true" t="shared" si="13" ref="B43:I43">IF(B22=0,"-",ROUND(B22/$B22*100,1))</f>
        <v>100</v>
      </c>
      <c r="C43" s="38">
        <f t="shared" si="13"/>
        <v>21.9</v>
      </c>
      <c r="D43" s="38">
        <f t="shared" si="13"/>
        <v>4.1</v>
      </c>
      <c r="E43" s="38">
        <f t="shared" si="13"/>
        <v>0.5</v>
      </c>
      <c r="F43" s="38">
        <f t="shared" si="13"/>
        <v>0.1</v>
      </c>
      <c r="G43" s="38">
        <f t="shared" si="13"/>
        <v>29.3</v>
      </c>
      <c r="H43" s="38">
        <f t="shared" si="13"/>
        <v>7.9</v>
      </c>
      <c r="I43" s="38">
        <f t="shared" si="13"/>
        <v>36.3</v>
      </c>
      <c r="J43" s="36"/>
      <c r="K43" s="36"/>
    </row>
    <row r="44" spans="1:11" ht="15.75" customHeight="1">
      <c r="A44" s="31">
        <f t="shared" si="2"/>
        <v>22</v>
      </c>
      <c r="B44" s="37">
        <f aca="true" t="shared" si="14" ref="B44:I44">IF(B23=0,"-",ROUND(B23/$B23*100,1))</f>
        <v>100</v>
      </c>
      <c r="C44" s="38">
        <f t="shared" si="14"/>
        <v>21.5</v>
      </c>
      <c r="D44" s="38">
        <f t="shared" si="14"/>
        <v>6.6</v>
      </c>
      <c r="E44" s="38">
        <f t="shared" si="14"/>
        <v>0.2</v>
      </c>
      <c r="F44" s="38">
        <f t="shared" si="14"/>
        <v>0</v>
      </c>
      <c r="G44" s="38">
        <f t="shared" si="14"/>
        <v>27.3</v>
      </c>
      <c r="H44" s="38">
        <f t="shared" si="14"/>
        <v>9.7</v>
      </c>
      <c r="I44" s="38">
        <f t="shared" si="14"/>
        <v>34.7</v>
      </c>
      <c r="J44" s="36"/>
      <c r="K44" s="36"/>
    </row>
    <row r="45" spans="1:11" ht="15.75" customHeight="1">
      <c r="A45" s="31">
        <f t="shared" si="2"/>
        <v>23</v>
      </c>
      <c r="B45" s="37">
        <f aca="true" t="shared" si="15" ref="B45:I45">IF(B24=0,"-",ROUND(B24/$B24*100,1))</f>
        <v>100</v>
      </c>
      <c r="C45" s="38">
        <f t="shared" si="15"/>
        <v>17.5</v>
      </c>
      <c r="D45" s="38">
        <f t="shared" si="15"/>
        <v>6.2</v>
      </c>
      <c r="E45" s="38">
        <f t="shared" si="15"/>
        <v>0.3</v>
      </c>
      <c r="F45" s="38">
        <f t="shared" si="15"/>
        <v>0.4</v>
      </c>
      <c r="G45" s="38">
        <f t="shared" si="15"/>
        <v>30.1</v>
      </c>
      <c r="H45" s="38">
        <f t="shared" si="15"/>
        <v>11.3</v>
      </c>
      <c r="I45" s="38">
        <f t="shared" si="15"/>
        <v>34.2</v>
      </c>
      <c r="J45" s="36"/>
      <c r="K45" s="36"/>
    </row>
    <row r="46" spans="1:11" ht="15.75" customHeight="1">
      <c r="A46" s="31">
        <f t="shared" si="2"/>
        <v>24</v>
      </c>
      <c r="B46" s="37">
        <f aca="true" t="shared" si="16" ref="B46:I46">IF(B25=0,"-",ROUND(B25/$B25*100,1))</f>
        <v>100</v>
      </c>
      <c r="C46" s="38">
        <f t="shared" si="16"/>
        <v>15.8</v>
      </c>
      <c r="D46" s="38">
        <f t="shared" si="16"/>
        <v>4.1</v>
      </c>
      <c r="E46" s="38">
        <f t="shared" si="16"/>
        <v>0.7</v>
      </c>
      <c r="F46" s="38">
        <f t="shared" si="16"/>
        <v>0</v>
      </c>
      <c r="G46" s="38">
        <f t="shared" si="16"/>
        <v>37.5</v>
      </c>
      <c r="H46" s="38">
        <f t="shared" si="16"/>
        <v>8.8</v>
      </c>
      <c r="I46" s="38">
        <f t="shared" si="16"/>
        <v>33.1</v>
      </c>
      <c r="J46" s="36"/>
      <c r="K46" s="36"/>
    </row>
    <row r="47" spans="1:11" ht="15.75" customHeight="1">
      <c r="A47" s="31">
        <f t="shared" si="2"/>
        <v>25</v>
      </c>
      <c r="B47" s="37">
        <f aca="true" t="shared" si="17" ref="B47:I47">IF(B26=0,"-",ROUND(B26/$B26*100,1))</f>
        <v>100</v>
      </c>
      <c r="C47" s="38">
        <f t="shared" si="17"/>
        <v>22.2</v>
      </c>
      <c r="D47" s="38">
        <f t="shared" si="17"/>
        <v>5</v>
      </c>
      <c r="E47" s="38">
        <f t="shared" si="17"/>
        <v>0.3</v>
      </c>
      <c r="F47" s="38">
        <f t="shared" si="17"/>
        <v>0</v>
      </c>
      <c r="G47" s="38">
        <f t="shared" si="17"/>
        <v>36.7</v>
      </c>
      <c r="H47" s="38">
        <f t="shared" si="17"/>
        <v>7.2</v>
      </c>
      <c r="I47" s="38">
        <f t="shared" si="17"/>
        <v>28.6</v>
      </c>
      <c r="J47" s="36"/>
      <c r="K47" s="36"/>
    </row>
    <row r="48" spans="1:11" ht="15.75" customHeight="1">
      <c r="A48" s="31">
        <f t="shared" si="2"/>
        <v>26</v>
      </c>
      <c r="B48" s="37">
        <f aca="true" t="shared" si="18" ref="B48:I48">IF(B27=0,"-",ROUND(B27/$B27*100,1))</f>
        <v>100</v>
      </c>
      <c r="C48" s="38">
        <f t="shared" si="18"/>
        <v>17.5</v>
      </c>
      <c r="D48" s="38">
        <f t="shared" si="18"/>
        <v>6</v>
      </c>
      <c r="E48" s="38">
        <f t="shared" si="18"/>
        <v>0.2</v>
      </c>
      <c r="F48" s="38">
        <f t="shared" si="18"/>
        <v>0</v>
      </c>
      <c r="G48" s="38">
        <f t="shared" si="18"/>
        <v>34.4</v>
      </c>
      <c r="H48" s="38">
        <f t="shared" si="18"/>
        <v>12.8</v>
      </c>
      <c r="I48" s="38">
        <f t="shared" si="18"/>
        <v>28.9</v>
      </c>
      <c r="J48" s="36"/>
      <c r="K48" s="36"/>
    </row>
    <row r="49" spans="1:11" ht="15.75" customHeight="1">
      <c r="A49" s="31">
        <f t="shared" si="2"/>
        <v>27</v>
      </c>
      <c r="B49" s="37">
        <f aca="true" t="shared" si="19" ref="B49:I49">IF(B28=0,"-",ROUND(B28/$B28*100,1))</f>
        <v>100</v>
      </c>
      <c r="C49" s="38">
        <f t="shared" si="19"/>
        <v>19.7</v>
      </c>
      <c r="D49" s="38">
        <f t="shared" si="19"/>
        <v>3.7</v>
      </c>
      <c r="E49" s="38">
        <f t="shared" si="19"/>
        <v>0.1</v>
      </c>
      <c r="F49" s="38">
        <f t="shared" si="19"/>
        <v>0</v>
      </c>
      <c r="G49" s="38">
        <f t="shared" si="19"/>
        <v>41.7</v>
      </c>
      <c r="H49" s="38">
        <f t="shared" si="19"/>
        <v>8.1</v>
      </c>
      <c r="I49" s="38">
        <f t="shared" si="19"/>
        <v>26.6</v>
      </c>
      <c r="J49" s="36"/>
      <c r="K49" s="36"/>
    </row>
    <row r="50" spans="1:11" ht="15.75" customHeight="1">
      <c r="A50" s="31">
        <f t="shared" si="2"/>
        <v>28</v>
      </c>
      <c r="B50" s="37">
        <f aca="true" t="shared" si="20" ref="B50:I50">IF(B29=0,"-",ROUND(B29/$B29*100,1))</f>
        <v>100</v>
      </c>
      <c r="C50" s="38">
        <f t="shared" si="20"/>
        <v>19</v>
      </c>
      <c r="D50" s="38">
        <f t="shared" si="20"/>
        <v>5.5</v>
      </c>
      <c r="E50" s="38">
        <f t="shared" si="20"/>
        <v>0.2</v>
      </c>
      <c r="F50" s="38">
        <f t="shared" si="20"/>
        <v>0</v>
      </c>
      <c r="G50" s="38">
        <f t="shared" si="20"/>
        <v>44</v>
      </c>
      <c r="H50" s="38">
        <f t="shared" si="20"/>
        <v>7.6</v>
      </c>
      <c r="I50" s="38">
        <f t="shared" si="20"/>
        <v>23.7</v>
      </c>
      <c r="J50" s="36"/>
      <c r="K50" s="36"/>
    </row>
    <row r="51" spans="1:11" s="32" customFormat="1" ht="15.75" customHeight="1">
      <c r="A51" s="31">
        <f t="shared" si="2"/>
        <v>29</v>
      </c>
      <c r="B51" s="37">
        <f aca="true" t="shared" si="21" ref="B51:I51">IF(B30=0,"-",ROUND(B30/$B30*100,1))</f>
        <v>100</v>
      </c>
      <c r="C51" s="38">
        <f t="shared" si="21"/>
        <v>19.5</v>
      </c>
      <c r="D51" s="38">
        <f t="shared" si="21"/>
        <v>4</v>
      </c>
      <c r="E51" s="38">
        <f t="shared" si="21"/>
        <v>0.2</v>
      </c>
      <c r="F51" s="38">
        <f t="shared" si="21"/>
        <v>0</v>
      </c>
      <c r="G51" s="38">
        <f t="shared" si="21"/>
        <v>46</v>
      </c>
      <c r="H51" s="38">
        <f t="shared" si="21"/>
        <v>8.8</v>
      </c>
      <c r="I51" s="38">
        <f t="shared" si="21"/>
        <v>21.4</v>
      </c>
      <c r="J51" s="38"/>
      <c r="K51" s="38"/>
    </row>
    <row r="52" spans="1:7" ht="19.5" customHeight="1">
      <c r="A52" s="39" t="s">
        <v>18</v>
      </c>
      <c r="B52" s="33"/>
      <c r="C52" s="34"/>
      <c r="D52" s="34"/>
      <c r="E52" s="34"/>
      <c r="F52" s="34"/>
      <c r="G52" s="34"/>
    </row>
    <row r="53" spans="1:9" ht="19.5" customHeight="1">
      <c r="A53" s="39" t="s">
        <v>19</v>
      </c>
      <c r="B53" s="40"/>
      <c r="C53" s="41"/>
      <c r="D53" s="41"/>
      <c r="E53" s="41"/>
      <c r="F53" s="41"/>
      <c r="G53" s="41"/>
      <c r="I53" s="8" t="s">
        <v>17</v>
      </c>
    </row>
    <row r="54" spans="1:9" ht="15.75" customHeight="1">
      <c r="A54" s="31">
        <f>A11</f>
        <v>10</v>
      </c>
      <c r="B54" s="42">
        <v>-0.4</v>
      </c>
      <c r="C54" s="43">
        <v>-7.6</v>
      </c>
      <c r="D54" s="43">
        <v>-13.7</v>
      </c>
      <c r="E54" s="43">
        <v>11.4</v>
      </c>
      <c r="F54" s="43">
        <v>100.6</v>
      </c>
      <c r="G54" s="43">
        <v>17.2</v>
      </c>
      <c r="H54" s="43">
        <v>-15.1</v>
      </c>
      <c r="I54" s="43">
        <v>-8.1</v>
      </c>
    </row>
    <row r="55" spans="1:9" ht="15.75" customHeight="1">
      <c r="A55" s="31">
        <f aca="true" t="shared" si="22" ref="A55:A73">A12</f>
        <v>11</v>
      </c>
      <c r="B55" s="35">
        <f>IF(AND(B11=0,B12&gt;0),"皆増",IF(AND(B11&gt;0,B12=0),"皆減",IF(AND(B11=0,B12=0),"-",ROUND(B12/B11*100-100,1))))</f>
        <v>-6.3</v>
      </c>
      <c r="C55" s="35">
        <f>IF(AND(C11=0,C12&gt;0),"皆増",IF(AND(C11&gt;0,C12=0),"皆減",IF(AND(C11=0,C12=0),"-",ROUND(C12/C11*100-100,1))))</f>
        <v>23</v>
      </c>
      <c r="D55" s="35">
        <f aca="true" t="shared" si="23" ref="D55:I55">IF(AND(D11=0,D12&gt;0),"皆増",IF(AND(D11&gt;0,D12=0),"皆減",IF(AND(D11=0,D12=0),"-",ROUND(D12/D11*100-100,1))))</f>
        <v>-8.5</v>
      </c>
      <c r="E55" s="35">
        <f t="shared" si="23"/>
        <v>-29.9</v>
      </c>
      <c r="F55" s="35">
        <f t="shared" si="23"/>
        <v>-72.1</v>
      </c>
      <c r="G55" s="35">
        <f t="shared" si="23"/>
        <v>-11.6</v>
      </c>
      <c r="H55" s="35">
        <f t="shared" si="23"/>
        <v>-0.9</v>
      </c>
      <c r="I55" s="35">
        <f t="shared" si="23"/>
        <v>-5.9</v>
      </c>
    </row>
    <row r="56" spans="1:9" ht="15.75" customHeight="1">
      <c r="A56" s="31">
        <f t="shared" si="22"/>
        <v>12</v>
      </c>
      <c r="B56" s="42">
        <f aca="true" t="shared" si="24" ref="B56:I56">IF(AND(B12=0,B13&gt;0),"皆増",IF(AND(B12&gt;0,B13=0),"皆減",IF(AND(B12=0,B13=0),"-",ROUND(B13/B12*100-100,1))))</f>
        <v>-9.2</v>
      </c>
      <c r="C56" s="43">
        <f t="shared" si="24"/>
        <v>-1.5</v>
      </c>
      <c r="D56" s="43">
        <f t="shared" si="24"/>
        <v>-22</v>
      </c>
      <c r="E56" s="43">
        <f t="shared" si="24"/>
        <v>-13.2</v>
      </c>
      <c r="F56" s="43">
        <f t="shared" si="24"/>
        <v>94.2</v>
      </c>
      <c r="G56" s="43">
        <f t="shared" si="24"/>
        <v>-14.8</v>
      </c>
      <c r="H56" s="43">
        <f t="shared" si="24"/>
        <v>-4</v>
      </c>
      <c r="I56" s="43">
        <f t="shared" si="24"/>
        <v>-4.2</v>
      </c>
    </row>
    <row r="57" spans="1:9" ht="15.75" customHeight="1">
      <c r="A57" s="31">
        <f t="shared" si="22"/>
        <v>13</v>
      </c>
      <c r="B57" s="42">
        <f aca="true" t="shared" si="25" ref="B57:I57">IF(AND(B13=0,B14&gt;0),"皆増",IF(AND(B13&gt;0,B14=0),"皆減",IF(AND(B13=0,B14=0),"-",ROUND(B14/B13*100-100,1))))</f>
        <v>1.8</v>
      </c>
      <c r="C57" s="43">
        <f t="shared" si="25"/>
        <v>6.9</v>
      </c>
      <c r="D57" s="43">
        <f t="shared" si="25"/>
        <v>6.6</v>
      </c>
      <c r="E57" s="43">
        <f t="shared" si="25"/>
        <v>-6.3</v>
      </c>
      <c r="F57" s="43">
        <f t="shared" si="25"/>
        <v>-49.4</v>
      </c>
      <c r="G57" s="43">
        <f t="shared" si="25"/>
        <v>11.5</v>
      </c>
      <c r="H57" s="43">
        <f t="shared" si="25"/>
        <v>7.2</v>
      </c>
      <c r="I57" s="43">
        <f t="shared" si="25"/>
        <v>-10.6</v>
      </c>
    </row>
    <row r="58" spans="1:9" ht="15.75" customHeight="1">
      <c r="A58" s="31">
        <f t="shared" si="22"/>
        <v>14</v>
      </c>
      <c r="B58" s="42">
        <f aca="true" t="shared" si="26" ref="B58:I58">IF(AND(B14=0,B15&gt;0),"皆増",IF(AND(B14&gt;0,B15=0),"皆減",IF(AND(B14=0,B15=0),"-",ROUND(B15/B14*100-100,1))))</f>
        <v>-5.8</v>
      </c>
      <c r="C58" s="43">
        <f t="shared" si="26"/>
        <v>-19.9</v>
      </c>
      <c r="D58" s="43">
        <f t="shared" si="26"/>
        <v>-19.5</v>
      </c>
      <c r="E58" s="43">
        <f t="shared" si="26"/>
        <v>-13</v>
      </c>
      <c r="F58" s="43">
        <f t="shared" si="26"/>
        <v>-69.2</v>
      </c>
      <c r="G58" s="43">
        <f t="shared" si="26"/>
        <v>-6.6</v>
      </c>
      <c r="H58" s="43">
        <f t="shared" si="26"/>
        <v>44.2</v>
      </c>
      <c r="I58" s="43">
        <f t="shared" si="26"/>
        <v>-10.3</v>
      </c>
    </row>
    <row r="59" spans="1:9" ht="15.75" customHeight="1">
      <c r="A59" s="31">
        <f t="shared" si="22"/>
        <v>15</v>
      </c>
      <c r="B59" s="42">
        <f aca="true" t="shared" si="27" ref="B59:I59">IF(AND(B15=0,B16&gt;0),"皆増",IF(AND(B15&gt;0,B16=0),"皆減",IF(AND(B15=0,B16=0),"-",ROUND(B16/B15*100-100,1))))</f>
        <v>-16.2</v>
      </c>
      <c r="C59" s="43">
        <f t="shared" si="27"/>
        <v>6</v>
      </c>
      <c r="D59" s="43">
        <f t="shared" si="27"/>
        <v>-5.2</v>
      </c>
      <c r="E59" s="43">
        <f t="shared" si="27"/>
        <v>59.9</v>
      </c>
      <c r="F59" s="43">
        <f t="shared" si="27"/>
        <v>-72</v>
      </c>
      <c r="G59" s="43">
        <f t="shared" si="27"/>
        <v>-34</v>
      </c>
      <c r="H59" s="43">
        <f t="shared" si="27"/>
        <v>-13.6</v>
      </c>
      <c r="I59" s="43">
        <f t="shared" si="27"/>
        <v>-8.2</v>
      </c>
    </row>
    <row r="60" spans="1:9" ht="15.75" customHeight="1">
      <c r="A60" s="31">
        <f t="shared" si="22"/>
        <v>16</v>
      </c>
      <c r="B60" s="42">
        <f aca="true" t="shared" si="28" ref="B60:I60">IF(AND(B16=0,B17&gt;0),"皆増",IF(AND(B16&gt;0,B17=0),"皆減",IF(AND(B16=0,B17=0),"-",ROUND(B17/B16*100-100,1))))</f>
        <v>-0.7</v>
      </c>
      <c r="C60" s="43">
        <f t="shared" si="28"/>
        <v>0</v>
      </c>
      <c r="D60" s="43">
        <f t="shared" si="28"/>
        <v>7.9</v>
      </c>
      <c r="E60" s="43">
        <f t="shared" si="28"/>
        <v>-40.6</v>
      </c>
      <c r="F60" s="43">
        <f t="shared" si="28"/>
        <v>147.8</v>
      </c>
      <c r="G60" s="43">
        <f t="shared" si="28"/>
        <v>7</v>
      </c>
      <c r="H60" s="43">
        <f t="shared" si="28"/>
        <v>6.4</v>
      </c>
      <c r="I60" s="43">
        <f t="shared" si="28"/>
        <v>-11</v>
      </c>
    </row>
    <row r="61" spans="1:9" ht="15.75" customHeight="1">
      <c r="A61" s="31">
        <f t="shared" si="22"/>
        <v>17</v>
      </c>
      <c r="B61" s="42">
        <f aca="true" t="shared" si="29" ref="B61:I61">IF(AND(B17=0,B18&gt;0),"皆増",IF(AND(B17&gt;0,B18=0),"皆減",IF(AND(B17=0,B18=0),"-",ROUND(B18/B17*100-100,1))))</f>
        <v>-8.9</v>
      </c>
      <c r="C61" s="43">
        <f t="shared" si="29"/>
        <v>4.8</v>
      </c>
      <c r="D61" s="43">
        <f t="shared" si="29"/>
        <v>-22.6</v>
      </c>
      <c r="E61" s="43">
        <f t="shared" si="29"/>
        <v>-25.6</v>
      </c>
      <c r="F61" s="43">
        <f t="shared" si="29"/>
        <v>29.9</v>
      </c>
      <c r="G61" s="43">
        <f t="shared" si="29"/>
        <v>3.5</v>
      </c>
      <c r="H61" s="43">
        <f t="shared" si="29"/>
        <v>-8.1</v>
      </c>
      <c r="I61" s="43">
        <f t="shared" si="29"/>
        <v>-24.3</v>
      </c>
    </row>
    <row r="62" spans="1:9" ht="15.75" customHeight="1">
      <c r="A62" s="31">
        <f t="shared" si="22"/>
        <v>18</v>
      </c>
      <c r="B62" s="42">
        <f aca="true" t="shared" si="30" ref="B62:I62">IF(AND(B18=0,B19&gt;0),"皆増",IF(AND(B18&gt;0,B19=0),"皆減",IF(AND(B18=0,B19=0),"-",ROUND(B19/B18*100-100,1))))</f>
        <v>-11.5</v>
      </c>
      <c r="C62" s="43">
        <f t="shared" si="30"/>
        <v>-16.5</v>
      </c>
      <c r="D62" s="43">
        <f t="shared" si="30"/>
        <v>-24.4</v>
      </c>
      <c r="E62" s="43">
        <f t="shared" si="30"/>
        <v>-13.2</v>
      </c>
      <c r="F62" s="43">
        <f t="shared" si="30"/>
        <v>-81.4</v>
      </c>
      <c r="G62" s="43">
        <f t="shared" si="30"/>
        <v>4.3</v>
      </c>
      <c r="H62" s="43">
        <f t="shared" si="30"/>
        <v>-44.8</v>
      </c>
      <c r="I62" s="43">
        <f t="shared" si="30"/>
        <v>-4.8</v>
      </c>
    </row>
    <row r="63" spans="1:9" ht="15.75" customHeight="1">
      <c r="A63" s="31">
        <f t="shared" si="22"/>
        <v>19</v>
      </c>
      <c r="B63" s="42">
        <f aca="true" t="shared" si="31" ref="B63:I63">IF(AND(B19=0,B20&gt;0),"皆増",IF(AND(B19&gt;0,B20=0),"皆減",IF(AND(B19=0,B20=0),"-",ROUND(B20/B19*100-100,1))))</f>
        <v>-17.7</v>
      </c>
      <c r="C63" s="43">
        <f t="shared" si="31"/>
        <v>-9.3</v>
      </c>
      <c r="D63" s="43">
        <f t="shared" si="31"/>
        <v>-32.9</v>
      </c>
      <c r="E63" s="43">
        <f t="shared" si="31"/>
        <v>-45.4</v>
      </c>
      <c r="F63" s="43">
        <f t="shared" si="31"/>
        <v>-57.7</v>
      </c>
      <c r="G63" s="43">
        <f t="shared" si="31"/>
        <v>-32.8</v>
      </c>
      <c r="H63" s="43">
        <f t="shared" si="31"/>
        <v>-27.9</v>
      </c>
      <c r="I63" s="43">
        <f t="shared" si="31"/>
        <v>10.4</v>
      </c>
    </row>
    <row r="64" spans="1:9" ht="15.75" customHeight="1">
      <c r="A64" s="44">
        <f t="shared" si="22"/>
        <v>20</v>
      </c>
      <c r="B64" s="42">
        <f aca="true" t="shared" si="32" ref="B64:I64">IF(AND(B20=0,B21&gt;0),"皆増",IF(AND(B20&gt;0,B21=0),"皆減",IF(AND(B20=0,B21=0),"-",ROUND(B21/B20*100-100,1))))</f>
        <v>-7.6</v>
      </c>
      <c r="C64" s="43">
        <f t="shared" si="32"/>
        <v>1.2</v>
      </c>
      <c r="D64" s="43">
        <f t="shared" si="32"/>
        <v>-19.6</v>
      </c>
      <c r="E64" s="43">
        <f t="shared" si="32"/>
        <v>-8.1</v>
      </c>
      <c r="F64" s="43">
        <f t="shared" si="32"/>
        <v>1149.3</v>
      </c>
      <c r="G64" s="43">
        <f t="shared" si="32"/>
        <v>-17.2</v>
      </c>
      <c r="H64" s="43">
        <f t="shared" si="32"/>
        <v>-20.6</v>
      </c>
      <c r="I64" s="43">
        <f t="shared" si="32"/>
        <v>2.6</v>
      </c>
    </row>
    <row r="65" spans="1:9" ht="15.75" customHeight="1">
      <c r="A65" s="44">
        <f t="shared" si="22"/>
        <v>21</v>
      </c>
      <c r="B65" s="42">
        <f aca="true" t="shared" si="33" ref="B65:I65">IF(AND(B21=0,B22&gt;0),"皆増",IF(AND(B21&gt;0,B22=0),"皆減",IF(AND(B21=0,B22=0),"-",ROUND(B22/B21*100-100,1))))</f>
        <v>8.2</v>
      </c>
      <c r="C65" s="43">
        <f t="shared" si="33"/>
        <v>33.2</v>
      </c>
      <c r="D65" s="43">
        <f t="shared" si="33"/>
        <v>2.6</v>
      </c>
      <c r="E65" s="43">
        <f t="shared" si="33"/>
        <v>-14.2</v>
      </c>
      <c r="F65" s="43">
        <f t="shared" si="33"/>
        <v>-29.1</v>
      </c>
      <c r="G65" s="43">
        <f t="shared" si="33"/>
        <v>3.7</v>
      </c>
      <c r="H65" s="43">
        <f t="shared" si="33"/>
        <v>10.3</v>
      </c>
      <c r="I65" s="43">
        <f t="shared" si="33"/>
        <v>1.1</v>
      </c>
    </row>
    <row r="66" spans="1:9" ht="15.75" customHeight="1">
      <c r="A66" s="44">
        <f t="shared" si="22"/>
        <v>22</v>
      </c>
      <c r="B66" s="42">
        <f aca="true" t="shared" si="34" ref="B66:I66">IF(AND(B22=0,B23&gt;0),"皆増",IF(AND(B22&gt;0,B23=0),"皆減",IF(AND(B22=0,B23=0),"-",ROUND(B23/B22*100-100,1))))</f>
        <v>7.4</v>
      </c>
      <c r="C66" s="43">
        <f t="shared" si="34"/>
        <v>5.7</v>
      </c>
      <c r="D66" s="43">
        <f t="shared" si="34"/>
        <v>70.6</v>
      </c>
      <c r="E66" s="43">
        <f t="shared" si="34"/>
        <v>-55.2</v>
      </c>
      <c r="F66" s="43">
        <f t="shared" si="34"/>
        <v>-70.9</v>
      </c>
      <c r="G66" s="43">
        <f t="shared" si="34"/>
        <v>0.1</v>
      </c>
      <c r="H66" s="43">
        <f t="shared" si="34"/>
        <v>32.3</v>
      </c>
      <c r="I66" s="43">
        <f t="shared" si="34"/>
        <v>2.7</v>
      </c>
    </row>
    <row r="67" spans="1:9" ht="15.75" customHeight="1">
      <c r="A67" s="44">
        <f t="shared" si="22"/>
        <v>23</v>
      </c>
      <c r="B67" s="42">
        <f aca="true" t="shared" si="35" ref="B67:I67">IF(AND(B23=0,B24&gt;0),"皆増",IF(AND(B23&gt;0,B24=0),"皆減",IF(AND(B23=0,B24=0),"-",ROUND(B24/B23*100-100,1))))</f>
        <v>-9</v>
      </c>
      <c r="C67" s="43">
        <f t="shared" si="35"/>
        <v>-26.1</v>
      </c>
      <c r="D67" s="43">
        <f t="shared" si="35"/>
        <v>-14.5</v>
      </c>
      <c r="E67" s="43">
        <f t="shared" si="35"/>
        <v>41.1</v>
      </c>
      <c r="F67" s="43">
        <f t="shared" si="35"/>
        <v>1479.4</v>
      </c>
      <c r="G67" s="43">
        <f t="shared" si="35"/>
        <v>0.5</v>
      </c>
      <c r="H67" s="43">
        <f t="shared" si="35"/>
        <v>5.8</v>
      </c>
      <c r="I67" s="43">
        <f t="shared" si="35"/>
        <v>-10.2</v>
      </c>
    </row>
    <row r="68" spans="1:9" ht="15.75" customHeight="1">
      <c r="A68" s="31">
        <f t="shared" si="22"/>
        <v>24</v>
      </c>
      <c r="B68" s="37">
        <f aca="true" t="shared" si="36" ref="B68:I68">IF(AND(B24=0,B25&gt;0),"皆増",IF(AND(B24&gt;0,B25=0),"皆減",IF(AND(B24=0,B25=0),"-",ROUND(B25/B24*100-100,1))))</f>
        <v>2.1</v>
      </c>
      <c r="C68" s="43">
        <f t="shared" si="36"/>
        <v>-7.6</v>
      </c>
      <c r="D68" s="43">
        <f t="shared" si="36"/>
        <v>-33.1</v>
      </c>
      <c r="E68" s="43">
        <f t="shared" si="36"/>
        <v>138.5</v>
      </c>
      <c r="F68" s="43">
        <f t="shared" si="36"/>
        <v>-98.7</v>
      </c>
      <c r="G68" s="43">
        <f t="shared" si="36"/>
        <v>27</v>
      </c>
      <c r="H68" s="43">
        <f t="shared" si="36"/>
        <v>-20.2</v>
      </c>
      <c r="I68" s="43">
        <f t="shared" si="36"/>
        <v>-1.3</v>
      </c>
    </row>
    <row r="69" spans="1:9" ht="15.75" customHeight="1">
      <c r="A69" s="31">
        <f t="shared" si="22"/>
        <v>25</v>
      </c>
      <c r="B69" s="37">
        <f aca="true" t="shared" si="37" ref="B69:I69">IF(AND(B25=0,B26&gt;0),"皆増",IF(AND(B25&gt;0,B26=0),"皆減",IF(AND(B25=0,B26=0),"-",ROUND(B26/B25*100-100,1))))</f>
        <v>28.3</v>
      </c>
      <c r="C69" s="43">
        <f t="shared" si="37"/>
        <v>79.9</v>
      </c>
      <c r="D69" s="43">
        <f t="shared" si="37"/>
        <v>58.2</v>
      </c>
      <c r="E69" s="43">
        <f t="shared" si="37"/>
        <v>-40.6</v>
      </c>
      <c r="F69" s="43">
        <f t="shared" si="37"/>
        <v>505.8</v>
      </c>
      <c r="G69" s="43">
        <f t="shared" si="37"/>
        <v>25.4</v>
      </c>
      <c r="H69" s="43">
        <f t="shared" si="37"/>
        <v>4.8</v>
      </c>
      <c r="I69" s="43">
        <f t="shared" si="37"/>
        <v>10.9</v>
      </c>
    </row>
    <row r="70" spans="1:9" ht="15.75" customHeight="1">
      <c r="A70" s="31">
        <f t="shared" si="22"/>
        <v>26</v>
      </c>
      <c r="B70" s="37">
        <f aca="true" t="shared" si="38" ref="B70:I70">IF(AND(B26=0,B27&gt;0),"皆増",IF(AND(B26&gt;0,B27=0),"皆減",IF(AND(B26=0,B27=0),"-",ROUND(B27/B26*100-100,1))))</f>
        <v>0.6</v>
      </c>
      <c r="C70" s="43">
        <f t="shared" si="38"/>
        <v>-20.4</v>
      </c>
      <c r="D70" s="43">
        <f t="shared" si="38"/>
        <v>21.4</v>
      </c>
      <c r="E70" s="43">
        <f t="shared" si="38"/>
        <v>-27.4</v>
      </c>
      <c r="F70" s="43">
        <f t="shared" si="38"/>
        <v>4</v>
      </c>
      <c r="G70" s="43">
        <f t="shared" si="38"/>
        <v>-5.6</v>
      </c>
      <c r="H70" s="43">
        <f t="shared" si="38"/>
        <v>79.5</v>
      </c>
      <c r="I70" s="43">
        <f t="shared" si="38"/>
        <v>1.7</v>
      </c>
    </row>
    <row r="71" spans="1:9" ht="15.75" customHeight="1">
      <c r="A71" s="31">
        <f t="shared" si="22"/>
        <v>27</v>
      </c>
      <c r="B71" s="37">
        <f aca="true" t="shared" si="39" ref="B71:I71">IF(AND(B27=0,B28&gt;0),"皆増",IF(AND(B27&gt;0,B28=0),"皆減",IF(AND(B27=0,B28=0),"-",ROUND(B28/B27*100-100,1))))</f>
        <v>3.6</v>
      </c>
      <c r="C71" s="43">
        <f t="shared" si="39"/>
        <v>16</v>
      </c>
      <c r="D71" s="43">
        <f t="shared" si="39"/>
        <v>-35.7</v>
      </c>
      <c r="E71" s="43">
        <f t="shared" si="39"/>
        <v>-42.7</v>
      </c>
      <c r="F71" s="43">
        <f t="shared" si="39"/>
        <v>84.9</v>
      </c>
      <c r="G71" s="43">
        <f t="shared" si="39"/>
        <v>25.5</v>
      </c>
      <c r="H71" s="43">
        <f t="shared" si="39"/>
        <v>-34.5</v>
      </c>
      <c r="I71" s="43">
        <f t="shared" si="39"/>
        <v>-4.8</v>
      </c>
    </row>
    <row r="72" spans="1:9" ht="15.75" customHeight="1">
      <c r="A72" s="31">
        <f t="shared" si="22"/>
        <v>28</v>
      </c>
      <c r="B72" s="37">
        <f aca="true" t="shared" si="40" ref="B72:I72">IF(AND(B28=0,B29&gt;0),"皆増",IF(AND(B28&gt;0,B29=0),"皆減",IF(AND(B28=0,B29=0),"-",ROUND(B29/B28*100-100,1))))</f>
        <v>1.9</v>
      </c>
      <c r="C72" s="43">
        <f t="shared" si="40"/>
        <v>-1.8</v>
      </c>
      <c r="D72" s="43">
        <f t="shared" si="40"/>
        <v>50.6</v>
      </c>
      <c r="E72" s="43">
        <f t="shared" si="40"/>
        <v>57.7</v>
      </c>
      <c r="F72" s="43">
        <f t="shared" si="40"/>
        <v>-34.4</v>
      </c>
      <c r="G72" s="43">
        <f t="shared" si="40"/>
        <v>7.5</v>
      </c>
      <c r="H72" s="43">
        <f t="shared" si="40"/>
        <v>-4.5</v>
      </c>
      <c r="I72" s="43">
        <f t="shared" si="40"/>
        <v>-9.4</v>
      </c>
    </row>
    <row r="73" spans="1:9" ht="15.75" customHeight="1" thickBot="1">
      <c r="A73" s="45">
        <f t="shared" si="22"/>
        <v>29</v>
      </c>
      <c r="B73" s="46">
        <f aca="true" t="shared" si="41" ref="B73:I73">IF(AND(B29=0,B30&gt;0),"皆増",IF(AND(B29&gt;0,B30=0),"皆減",IF(AND(B29=0,B30=0),"-",ROUND(B30/B29*100-100,1))))</f>
        <v>1.9</v>
      </c>
      <c r="C73" s="47">
        <f t="shared" si="41"/>
        <v>5.1</v>
      </c>
      <c r="D73" s="47">
        <f t="shared" si="41"/>
        <v>-25.9</v>
      </c>
      <c r="E73" s="47">
        <f t="shared" si="41"/>
        <v>10</v>
      </c>
      <c r="F73" s="47">
        <f t="shared" si="41"/>
        <v>28.4</v>
      </c>
      <c r="G73" s="47">
        <f t="shared" si="41"/>
        <v>6.5</v>
      </c>
      <c r="H73" s="47">
        <f t="shared" si="41"/>
        <v>17.6</v>
      </c>
      <c r="I73" s="47">
        <f t="shared" si="41"/>
        <v>-7.9</v>
      </c>
    </row>
  </sheetData>
  <sheetProtection/>
  <mergeCells count="1">
    <mergeCell ref="A3:I3"/>
  </mergeCells>
  <printOptions/>
  <pageMargins left="0.8267716535433072" right="0.7480314960629921" top="0.7480314960629921" bottom="0.6299212598425197" header="0.5118110236220472" footer="0.35433070866141736"/>
  <pageSetup horizontalDpi="600" verticalDpi="600" orientation="portrait" paperSize="9" scale="64" r:id="rId1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2019-02-25T06:03:50Z</cp:lastPrinted>
  <dcterms:created xsi:type="dcterms:W3CDTF">1996-12-27T11:06:01Z</dcterms:created>
  <dcterms:modified xsi:type="dcterms:W3CDTF">2019-03-06T06:24:55Z</dcterms:modified>
  <cp:category/>
  <cp:version/>
  <cp:contentType/>
  <cp:contentStatus/>
</cp:coreProperties>
</file>